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230" windowHeight="12465"/>
  </bookViews>
  <sheets>
    <sheet name="rabat" sheetId="1" r:id="rId1"/>
    <sheet name="voda100" sheetId="8" r:id="rId2"/>
    <sheet name="rctec" sheetId="9" r:id="rId3"/>
    <sheet name="dualtec voda" sheetId="11" r:id="rId4"/>
    <sheet name="rc-dualtec" sheetId="13" r:id="rId5"/>
    <sheet name="chranicky" sheetId="12" r:id="rId6"/>
  </sheets>
  <definedNames>
    <definedName name="_xlnm.Print_Area" localSheetId="0">rabat!$A$1:$J$41</definedName>
  </definedNames>
  <calcPr calcId="145621"/>
</workbook>
</file>

<file path=xl/calcChain.xml><?xml version="1.0" encoding="utf-8"?>
<calcChain xmlns="http://schemas.openxmlformats.org/spreadsheetml/2006/main">
  <c r="J46" i="9" l="1"/>
  <c r="J4" i="13"/>
  <c r="G34" i="13" s="1"/>
  <c r="J4" i="12"/>
  <c r="G38" i="12" s="1"/>
  <c r="J4" i="11"/>
  <c r="G31" i="11" s="1"/>
  <c r="J4" i="9"/>
  <c r="G25" i="9" s="1"/>
  <c r="J46" i="8"/>
  <c r="J4" i="8"/>
  <c r="G9" i="8" s="1"/>
  <c r="G29" i="13" l="1"/>
  <c r="G14" i="13"/>
  <c r="G16" i="11"/>
  <c r="G15" i="11"/>
  <c r="G19" i="11"/>
  <c r="G35" i="11"/>
  <c r="G39" i="11"/>
  <c r="G14" i="11"/>
  <c r="G18" i="11"/>
  <c r="G22" i="11"/>
  <c r="G38" i="11"/>
  <c r="G13" i="11"/>
  <c r="G17" i="11"/>
  <c r="G21" i="11"/>
  <c r="G37" i="11"/>
  <c r="G20" i="11"/>
  <c r="G36" i="11"/>
  <c r="G21" i="12"/>
  <c r="G25" i="12"/>
  <c r="G29" i="12"/>
  <c r="G33" i="12"/>
  <c r="G37" i="12"/>
  <c r="G41" i="12"/>
  <c r="G24" i="12"/>
  <c r="G28" i="12"/>
  <c r="G32" i="12"/>
  <c r="G36" i="12"/>
  <c r="G40" i="12"/>
  <c r="G23" i="12"/>
  <c r="G27" i="12"/>
  <c r="G31" i="12"/>
  <c r="G35" i="12"/>
  <c r="G39" i="12"/>
  <c r="G22" i="12"/>
  <c r="G26" i="12"/>
  <c r="G30" i="12"/>
  <c r="G34" i="12"/>
  <c r="G64" i="9"/>
  <c r="G61" i="9"/>
  <c r="G65" i="9"/>
  <c r="G69" i="9"/>
  <c r="G68" i="9"/>
  <c r="G67" i="9"/>
  <c r="G63" i="9"/>
  <c r="G62" i="9"/>
  <c r="G66" i="9"/>
  <c r="G21" i="9"/>
  <c r="G28" i="9"/>
  <c r="G24" i="9"/>
  <c r="G23" i="9"/>
  <c r="G27" i="9"/>
  <c r="G22" i="9"/>
  <c r="G26" i="9"/>
  <c r="G34" i="11"/>
  <c r="G33" i="11"/>
  <c r="G30" i="11"/>
  <c r="G32" i="11"/>
  <c r="G38" i="13"/>
  <c r="G23" i="13"/>
  <c r="G12" i="13"/>
  <c r="G17" i="13"/>
  <c r="G21" i="13"/>
  <c r="G28" i="13"/>
  <c r="G33" i="13"/>
  <c r="G37" i="13"/>
  <c r="G20" i="13"/>
  <c r="G36" i="13"/>
  <c r="G35" i="13"/>
  <c r="G11" i="13"/>
  <c r="G16" i="13"/>
  <c r="G27" i="13"/>
  <c r="G32" i="13"/>
  <c r="G10" i="13"/>
  <c r="G15" i="13"/>
  <c r="G19" i="13"/>
  <c r="G31" i="13"/>
  <c r="G9" i="13"/>
  <c r="G13" i="13"/>
  <c r="G18" i="13"/>
  <c r="G22" i="13"/>
  <c r="G30" i="13"/>
  <c r="G17" i="12"/>
  <c r="G12" i="12"/>
  <c r="G9" i="12"/>
  <c r="G13" i="12"/>
  <c r="G11" i="12"/>
  <c r="G15" i="12"/>
  <c r="G19" i="12"/>
  <c r="G8" i="12"/>
  <c r="G16" i="12"/>
  <c r="G20" i="12"/>
  <c r="G10" i="12"/>
  <c r="G14" i="12"/>
  <c r="G18" i="12"/>
  <c r="G12" i="11"/>
  <c r="G8" i="11"/>
  <c r="G10" i="11"/>
  <c r="G9" i="11"/>
  <c r="G11" i="11"/>
  <c r="G29" i="11"/>
  <c r="G28" i="11"/>
  <c r="G11" i="9"/>
  <c r="G15" i="9"/>
  <c r="G19" i="9"/>
  <c r="G51" i="9"/>
  <c r="G55" i="9"/>
  <c r="G59" i="9"/>
  <c r="G10" i="9"/>
  <c r="G14" i="9"/>
  <c r="G18" i="9"/>
  <c r="G50" i="9"/>
  <c r="G54" i="9"/>
  <c r="G58" i="9"/>
  <c r="G57" i="9"/>
  <c r="G9" i="9"/>
  <c r="G13" i="9"/>
  <c r="G17" i="9"/>
  <c r="G53" i="9"/>
  <c r="G8" i="9"/>
  <c r="G12" i="9"/>
  <c r="G16" i="9"/>
  <c r="G20" i="9"/>
  <c r="G52" i="9"/>
  <c r="G56" i="9"/>
  <c r="G60" i="9"/>
  <c r="G51" i="8"/>
  <c r="G55" i="8"/>
  <c r="G60" i="8"/>
  <c r="G64" i="8"/>
  <c r="G68" i="8"/>
  <c r="G56" i="8"/>
  <c r="G50" i="8"/>
  <c r="G54" i="8"/>
  <c r="G59" i="8"/>
  <c r="G63" i="8"/>
  <c r="G67" i="8"/>
  <c r="G71" i="8"/>
  <c r="G28" i="8"/>
  <c r="G53" i="8"/>
  <c r="G58" i="8"/>
  <c r="G62" i="8"/>
  <c r="G66" i="8"/>
  <c r="G69" i="8"/>
  <c r="G52" i="8"/>
  <c r="G57" i="8"/>
  <c r="G61" i="8"/>
  <c r="G65" i="8"/>
  <c r="G70" i="8"/>
  <c r="G12" i="8"/>
  <c r="G16" i="8"/>
  <c r="G20" i="8"/>
  <c r="G24" i="8"/>
  <c r="G11" i="8"/>
  <c r="G15" i="8"/>
  <c r="G19" i="8"/>
  <c r="G23" i="8"/>
  <c r="G27" i="8"/>
  <c r="G10" i="8"/>
  <c r="G14" i="8"/>
  <c r="G18" i="8"/>
  <c r="G22" i="8"/>
  <c r="G26" i="8"/>
  <c r="G8" i="8"/>
  <c r="G13" i="8"/>
  <c r="G17" i="8"/>
  <c r="G21" i="8"/>
  <c r="G25" i="8"/>
</calcChain>
</file>

<file path=xl/sharedStrings.xml><?xml version="1.0" encoding="utf-8"?>
<sst xmlns="http://schemas.openxmlformats.org/spreadsheetml/2006/main" count="246" uniqueCount="149">
  <si>
    <t>Základní ceník potrubí s uplatněním RABATU</t>
  </si>
  <si>
    <t>Váš RABAT</t>
  </si>
  <si>
    <t xml:space="preserve">   Vodovodní potrubí PE 100+</t>
  </si>
  <si>
    <t xml:space="preserve">   Vodovodní potrubí RCTEC</t>
  </si>
  <si>
    <t xml:space="preserve">   Vodovodní potrubí RC-DUALTEC</t>
  </si>
  <si>
    <t xml:space="preserve">   PE chráničky beztlaké potrubí</t>
  </si>
  <si>
    <t>Základní ceník
potrubí - voda PE 100</t>
  </si>
  <si>
    <t>platný od 1. 1. 2012</t>
  </si>
  <si>
    <t>25 x 2,3</t>
  </si>
  <si>
    <t>RABAT</t>
  </si>
  <si>
    <r>
      <t xml:space="preserve">   2. Klikněte na </t>
    </r>
    <r>
      <rPr>
        <b/>
        <i/>
        <sz val="12"/>
        <color rgb="FFC00000"/>
        <rFont val="Calibri"/>
        <family val="2"/>
        <charset val="238"/>
        <scheme val="minor"/>
      </rPr>
      <t xml:space="preserve">název potrubí </t>
    </r>
    <r>
      <rPr>
        <i/>
        <sz val="12"/>
        <color rgb="FFC00000"/>
        <rFont val="Calibri"/>
        <family val="2"/>
        <charset val="238"/>
        <scheme val="minor"/>
      </rPr>
      <t>a zobrazíte ceník s uvedeným rabatem.</t>
    </r>
  </si>
  <si>
    <r>
      <rPr>
        <b/>
        <sz val="13"/>
        <color rgb="FF002060"/>
        <rFont val="Calibri"/>
        <family val="2"/>
        <charset val="238"/>
        <scheme val="minor"/>
      </rPr>
      <t>VODOVODNÍ TLAKOVÉ TRUBKY PE 100 SDR 11</t>
    </r>
    <r>
      <rPr>
        <sz val="13"/>
        <color rgb="FF002060"/>
        <rFont val="Calibri"/>
        <family val="2"/>
        <charset val="238"/>
        <scheme val="minor"/>
      </rPr>
      <t xml:space="preserve">
černé s modrými pruhy (pr EN 12201)</t>
    </r>
  </si>
  <si>
    <t>Cena Kč/bm bez DPH</t>
  </si>
  <si>
    <t>32 × 3,0</t>
  </si>
  <si>
    <t>40 × 3,7</t>
  </si>
  <si>
    <t>50 × 4,6</t>
  </si>
  <si>
    <t>63 × 5,8</t>
  </si>
  <si>
    <t>75 × 6,8</t>
  </si>
  <si>
    <t>90 × 8,2</t>
  </si>
  <si>
    <t>110 × 10,0</t>
  </si>
  <si>
    <t>125 × 11,4</t>
  </si>
  <si>
    <t>160 × 14,6</t>
  </si>
  <si>
    <t>200 × 18,2</t>
  </si>
  <si>
    <t>225 × 20,5</t>
  </si>
  <si>
    <t>250 × 22,7</t>
  </si>
  <si>
    <t>280 × 25,4</t>
  </si>
  <si>
    <t>315 × 28,6</t>
  </si>
  <si>
    <t>355 × 32,2</t>
  </si>
  <si>
    <t>400 × 36,3</t>
  </si>
  <si>
    <t>450 × 40,9</t>
  </si>
  <si>
    <t>500 × 45,4</t>
  </si>
  <si>
    <t>560 × 50,8</t>
  </si>
  <si>
    <t>630 × 57,2</t>
  </si>
  <si>
    <t xml:space="preserve">Při jednorázovém odběru nad 150 000,- Kč zajistíme zákazníkovi dopravu zdarma na jedno místo v ČR.      
Z výše uvedených cen poskytujeme obchodní slevu podle odebraného množství.   
</t>
  </si>
  <si>
    <r>
      <rPr>
        <b/>
        <sz val="13"/>
        <color rgb="FF002060"/>
        <rFont val="Calibri"/>
        <family val="2"/>
        <charset val="238"/>
        <scheme val="minor"/>
      </rPr>
      <t>VODOVODNÍ TLAKOVÉ TRUBKY PE 100 SDR 17</t>
    </r>
    <r>
      <rPr>
        <sz val="13"/>
        <color rgb="FF002060"/>
        <rFont val="Calibri"/>
        <family val="2"/>
        <charset val="238"/>
        <scheme val="minor"/>
      </rPr>
      <t xml:space="preserve">
černé s modrými pruhy (pr EN 12201)</t>
    </r>
  </si>
  <si>
    <t>25 × 1,8</t>
  </si>
  <si>
    <t>32 × 1,9</t>
  </si>
  <si>
    <t>40 × 2,4</t>
  </si>
  <si>
    <t>50 × 3,0</t>
  </si>
  <si>
    <t>63 × 3,8</t>
  </si>
  <si>
    <t>75 × 4,5</t>
  </si>
  <si>
    <t>90 × 5,4</t>
  </si>
  <si>
    <t>110 × 6,6</t>
  </si>
  <si>
    <t>125 × 7,4</t>
  </si>
  <si>
    <t>140 × 8,3</t>
  </si>
  <si>
    <t>160 × 9,5</t>
  </si>
  <si>
    <t>200 × 11,9</t>
  </si>
  <si>
    <t>225 × 13,4</t>
  </si>
  <si>
    <t>250 × 14,8</t>
  </si>
  <si>
    <t>280 × 16,6</t>
  </si>
  <si>
    <t>315 × 18,7</t>
  </si>
  <si>
    <t>355 × 21,1</t>
  </si>
  <si>
    <t>400 × 23,7</t>
  </si>
  <si>
    <t>450 × 26,7</t>
  </si>
  <si>
    <t>500 × 29,7</t>
  </si>
  <si>
    <t>560 × 33,2</t>
  </si>
  <si>
    <t>630 × 37,4</t>
  </si>
  <si>
    <t>Základní ceník
potrubí - RCTEC</t>
  </si>
  <si>
    <t>25 × 3,0</t>
  </si>
  <si>
    <r>
      <rPr>
        <b/>
        <sz val="12"/>
        <color theme="0" tint="-0.249977111117893"/>
        <rFont val="Calibri"/>
        <family val="2"/>
        <charset val="238"/>
        <scheme val="minor"/>
      </rPr>
      <t>RCTEC VODOVODNÍ TLAKOVÉ TRUBKY PE 100+ SDR 11</t>
    </r>
    <r>
      <rPr>
        <sz val="13"/>
        <color theme="0" tint="-0.249977111117893"/>
        <rFont val="Calibri"/>
        <family val="2"/>
        <charset val="238"/>
        <scheme val="minor"/>
      </rPr>
      <t xml:space="preserve">
černé s modrými pruhy (pr EN 12201)</t>
    </r>
  </si>
  <si>
    <r>
      <t xml:space="preserve">   1. Zadejte </t>
    </r>
    <r>
      <rPr>
        <b/>
        <i/>
        <sz val="12"/>
        <color rgb="FFC00000"/>
        <rFont val="Calibri"/>
        <family val="2"/>
        <charset val="238"/>
        <scheme val="minor"/>
      </rPr>
      <t xml:space="preserve">svůj RABAT </t>
    </r>
    <r>
      <rPr>
        <i/>
        <sz val="12"/>
        <color rgb="FFC00000"/>
        <rFont val="Calibri"/>
        <family val="2"/>
        <charset val="238"/>
        <scheme val="minor"/>
      </rPr>
      <t>do níže uvedené kolonky.</t>
    </r>
  </si>
  <si>
    <t>Základní ceník
PE potrubí - chráničky</t>
  </si>
  <si>
    <r>
      <t>Rozměr vnitřní trubky d</t>
    </r>
    <r>
      <rPr>
        <vertAlign val="subscript"/>
        <sz val="12"/>
        <color theme="0"/>
        <rFont val="Calibri"/>
        <family val="2"/>
        <charset val="238"/>
        <scheme val="minor"/>
      </rPr>
      <t>0</t>
    </r>
    <r>
      <rPr>
        <sz val="12"/>
        <color theme="0"/>
        <rFont val="Calibri"/>
        <family val="2"/>
        <charset val="238"/>
        <scheme val="minor"/>
      </rPr>
      <t xml:space="preserve"> x S (mm)</t>
    </r>
  </si>
  <si>
    <r>
      <t>Rozměr trubky d</t>
    </r>
    <r>
      <rPr>
        <vertAlign val="subscript"/>
        <sz val="12"/>
        <color theme="0"/>
        <rFont val="Calibri"/>
        <family val="2"/>
        <charset val="238"/>
        <scheme val="minor"/>
      </rPr>
      <t>0</t>
    </r>
    <r>
      <rPr>
        <sz val="12"/>
        <color theme="0"/>
        <rFont val="Calibri"/>
        <family val="2"/>
        <charset val="238"/>
        <scheme val="minor"/>
      </rPr>
      <t xml:space="preserve"> x S (mm)</t>
    </r>
  </si>
  <si>
    <t>315 x 28,6</t>
  </si>
  <si>
    <t>355 x 32,2</t>
  </si>
  <si>
    <t>400 x 36,3</t>
  </si>
  <si>
    <t>450 x 40,9</t>
  </si>
  <si>
    <t>*</t>
  </si>
  <si>
    <t>225 x 13,4</t>
  </si>
  <si>
    <t>315 x 18,7</t>
  </si>
  <si>
    <t>355 x 21,1</t>
  </si>
  <si>
    <t>400 x 23,7</t>
  </si>
  <si>
    <t>450 x 26,7</t>
  </si>
  <si>
    <t>Základní ceník RC-DUALTEC
potrubí - voda, kanalizace</t>
  </si>
  <si>
    <r>
      <rPr>
        <b/>
        <sz val="12"/>
        <color theme="0" tint="-0.249977111117893"/>
        <rFont val="Calibri"/>
        <family val="2"/>
        <charset val="238"/>
        <scheme val="minor"/>
      </rPr>
      <t>RC-DUALTEC TLAK. TRUBKY</t>
    </r>
    <r>
      <rPr>
        <b/>
        <sz val="11"/>
        <color theme="0" tint="-0.249977111117893"/>
        <rFont val="Calibri"/>
        <family val="2"/>
        <charset val="238"/>
        <scheme val="minor"/>
      </rPr>
      <t xml:space="preserve"> - VODA, KANALIZACE</t>
    </r>
    <r>
      <rPr>
        <b/>
        <sz val="12"/>
        <color theme="0" tint="-0.249977111117893"/>
        <rFont val="Calibri"/>
        <family val="2"/>
        <charset val="238"/>
        <scheme val="minor"/>
      </rPr>
      <t xml:space="preserve"> SDR 11</t>
    </r>
    <r>
      <rPr>
        <sz val="13"/>
        <color theme="0" tint="-0.249977111117893"/>
        <rFont val="Calibri"/>
        <family val="2"/>
        <charset val="238"/>
        <scheme val="minor"/>
      </rPr>
      <t xml:space="preserve">
vnější barva modrá (voda) nebo hnědá (kanalizace)           PE 100+RC s vnějším PP pláštěm (ČSN EN 12201)</t>
    </r>
  </si>
  <si>
    <r>
      <t>RC-DUALTEC TLAK. TRUBKY</t>
    </r>
    <r>
      <rPr>
        <b/>
        <sz val="11"/>
        <color theme="0" tint="-0.249977111117893"/>
        <rFont val="Calibri"/>
        <family val="2"/>
        <charset val="238"/>
        <scheme val="minor"/>
      </rPr>
      <t xml:space="preserve"> - VODA, KANALIZACE </t>
    </r>
    <r>
      <rPr>
        <b/>
        <sz val="12"/>
        <color theme="0" tint="-0.249977111117893"/>
        <rFont val="Calibri"/>
        <family val="2"/>
        <charset val="238"/>
        <scheme val="minor"/>
      </rPr>
      <t>SDR 17</t>
    </r>
  </si>
  <si>
    <t>dle poptávky</t>
  </si>
  <si>
    <t>315 x 17,9</t>
  </si>
  <si>
    <t>355 x 20,1</t>
  </si>
  <si>
    <t>450 x 25,5</t>
  </si>
  <si>
    <t>250 x 9,6</t>
  </si>
  <si>
    <t>280 x 15,9</t>
  </si>
  <si>
    <t>400 x 22,7</t>
  </si>
  <si>
    <t>500 x 28,4</t>
  </si>
  <si>
    <t>560 x 31,7</t>
  </si>
  <si>
    <t>630 x 35,7</t>
  </si>
  <si>
    <r>
      <rPr>
        <b/>
        <sz val="12"/>
        <color theme="0" tint="-0.249977111117893"/>
        <rFont val="Calibri"/>
        <family val="2"/>
        <charset val="238"/>
        <scheme val="minor"/>
      </rPr>
      <t>RCTEC VODOVODNÍ TLAKOVÉ TRUBKY PE 100+ SDR 17</t>
    </r>
    <r>
      <rPr>
        <sz val="13"/>
        <color theme="0" tint="-0.249977111117893"/>
        <rFont val="Calibri"/>
        <family val="2"/>
        <charset val="238"/>
        <scheme val="minor"/>
      </rPr>
      <t xml:space="preserve">
černé s modrými pruhy (pr EN 12201)</t>
    </r>
  </si>
  <si>
    <t>280 x 25,4</t>
  </si>
  <si>
    <t>500 x 45,4</t>
  </si>
  <si>
    <t>560 x 50,8</t>
  </si>
  <si>
    <t>630 x 57,2</t>
  </si>
  <si>
    <t>platný od 1. 2. 2012</t>
  </si>
  <si>
    <t>140 x 8,3</t>
  </si>
  <si>
    <t>280 x 16,6</t>
  </si>
  <si>
    <t>500 x 29,7</t>
  </si>
  <si>
    <t>560 x 33,2</t>
  </si>
  <si>
    <t>630 x 37,4</t>
  </si>
  <si>
    <t>40 x 2,3</t>
  </si>
  <si>
    <t>50 x 3,0</t>
  </si>
  <si>
    <t>63 x 3,0</t>
  </si>
  <si>
    <t>75 x 3,0</t>
  </si>
  <si>
    <t>90 x 3,5</t>
  </si>
  <si>
    <t>90 x 5,1</t>
  </si>
  <si>
    <t>110 x 4,2</t>
  </si>
  <si>
    <t>110 x 6,2</t>
  </si>
  <si>
    <t>125 x 4,8</t>
  </si>
  <si>
    <t>125 x 7,1</t>
  </si>
  <si>
    <t>160 x 6,2</t>
  </si>
  <si>
    <t>160 x 9,1</t>
  </si>
  <si>
    <t>200 x 7,7</t>
  </si>
  <si>
    <t>225 x 8,6</t>
  </si>
  <si>
    <t>225 x 12,8</t>
  </si>
  <si>
    <t>250 x 14,2</t>
  </si>
  <si>
    <t>280 x 10,7</t>
  </si>
  <si>
    <t>315 x 12,1</t>
  </si>
  <si>
    <t>355 x 13,6</t>
  </si>
  <si>
    <t>400 x 15,3</t>
  </si>
  <si>
    <t>450 x 17,2</t>
  </si>
  <si>
    <t>500 x 19,1</t>
  </si>
  <si>
    <t>560 x 21,4</t>
  </si>
  <si>
    <t>630 x 24,1</t>
  </si>
  <si>
    <t xml:space="preserve">   Vodovodní potrubí DUALTEC</t>
  </si>
  <si>
    <t>25 x 3,0</t>
  </si>
  <si>
    <t>75 x 6,8</t>
  </si>
  <si>
    <t>90 x 8,2</t>
  </si>
  <si>
    <t>110 x 10,0</t>
  </si>
  <si>
    <t>125 x 11,4</t>
  </si>
  <si>
    <t>160 x 14,6</t>
  </si>
  <si>
    <t>225 x 20,5</t>
  </si>
  <si>
    <t>400 x 36,6</t>
  </si>
  <si>
    <t>32 x 2,0</t>
  </si>
  <si>
    <t>40 x 2,4</t>
  </si>
  <si>
    <t>63 x 3,8</t>
  </si>
  <si>
    <t>75 x 4,5</t>
  </si>
  <si>
    <t>90 x 5,4</t>
  </si>
  <si>
    <t>110 x 6,6</t>
  </si>
  <si>
    <t>125 x 7,4</t>
  </si>
  <si>
    <t>160 x 9,5</t>
  </si>
  <si>
    <t>Základní ceník DUALTEC
potrubí - voda PE 100</t>
  </si>
  <si>
    <t>DUALTEC VODOVODNÍ TLAK. TRUBKY PE 100 SDR 11
vnější barva modrá, vnitřní trubka černá s modrými pruhy (ČSN EN 12 201)</t>
  </si>
  <si>
    <t>* dle poptávky</t>
  </si>
  <si>
    <t>DUALTEC VODOVODNÍ TLAK. TRUBKY PE 100 SDR 17</t>
  </si>
  <si>
    <t xml:space="preserve">Při jednorázovém odběru nad 150 000,- Kč zajistíme zákazníkovi dopravu zdarma na jedno místo v ČR.
</t>
  </si>
  <si>
    <r>
      <rPr>
        <b/>
        <sz val="13"/>
        <color rgb="FF002060"/>
        <rFont val="Calibri"/>
        <family val="2"/>
        <charset val="238"/>
        <scheme val="minor"/>
      </rPr>
      <t>OCHRANNÉ TRUBKY CHRÁNIČKY</t>
    </r>
    <r>
      <rPr>
        <sz val="13"/>
        <color rgb="FF002060"/>
        <rFont val="Calibri"/>
        <family val="2"/>
        <charset val="238"/>
        <scheme val="minor"/>
      </rPr>
      <t xml:space="preserve">
</t>
    </r>
    <r>
      <rPr>
        <sz val="12"/>
        <color rgb="FF002060"/>
        <rFont val="Calibri"/>
        <family val="2"/>
        <charset val="238"/>
        <scheme val="minor"/>
      </rPr>
      <t>barva černá</t>
    </r>
  </si>
  <si>
    <t>* chráničky s oranžovým pruhem na plynové potrubí (TPG 70201) na poptávku</t>
  </si>
  <si>
    <t>25 × 2,3</t>
  </si>
  <si>
    <r>
      <t xml:space="preserve">platný od </t>
    </r>
    <r>
      <rPr>
        <b/>
        <sz val="11"/>
        <color theme="4" tint="-0.249977111117893"/>
        <rFont val="Calibri"/>
        <family val="2"/>
        <charset val="238"/>
        <scheme val="minor"/>
      </rPr>
      <t>1. 1. 2017</t>
    </r>
  </si>
  <si>
    <t>platný od 1. 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</si>
</sst>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47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2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4" tint="-0.249977111117893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i/>
      <sz val="12"/>
      <color theme="4" tint="-0.249977111117893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u/>
      <sz val="12"/>
      <color indexed="12"/>
      <name val="Calibri"/>
      <family val="2"/>
      <charset val="238"/>
      <scheme val="minor"/>
    </font>
    <font>
      <b/>
      <sz val="16"/>
      <color rgb="FF00B0F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sz val="13"/>
      <color rgb="FF002060"/>
      <name val="Calibri"/>
      <family val="2"/>
      <charset val="238"/>
      <scheme val="minor"/>
    </font>
    <font>
      <b/>
      <sz val="13"/>
      <color rgb="FF002060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3"/>
      <color theme="0" tint="-0.249977111117893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sz val="13"/>
      <color theme="0" tint="-0.14999847407452621"/>
      <name val="Calibri"/>
      <family val="2"/>
      <charset val="238"/>
      <scheme val="minor"/>
    </font>
    <font>
      <b/>
      <sz val="12"/>
      <color theme="0" tint="-0.1499984740745262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vertAlign val="subscript"/>
      <sz val="12"/>
      <color theme="0"/>
      <name val="Calibri"/>
      <family val="2"/>
      <charset val="238"/>
      <scheme val="minor"/>
    </font>
    <font>
      <sz val="11"/>
      <color rgb="FFB20E0E"/>
      <name val="Calibri"/>
      <family val="2"/>
      <charset val="238"/>
      <scheme val="minor"/>
    </font>
    <font>
      <i/>
      <sz val="12"/>
      <color rgb="FFAC1443"/>
      <name val="Calibri"/>
      <family val="2"/>
      <charset val="238"/>
      <scheme val="minor"/>
    </font>
    <font>
      <b/>
      <sz val="15"/>
      <color rgb="FFB20E0E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3F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00B0F0"/>
      </top>
      <bottom/>
      <diagonal/>
    </border>
    <border>
      <left/>
      <right/>
      <top/>
      <bottom style="medium">
        <color rgb="FF00B0F0"/>
      </bottom>
      <diagonal/>
    </border>
    <border>
      <left/>
      <right/>
      <top style="medium">
        <color rgb="FF7030A0"/>
      </top>
      <bottom/>
      <diagonal/>
    </border>
    <border>
      <left/>
      <right/>
      <top/>
      <bottom style="medium">
        <color rgb="FF7030A0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rgb="FFAC1443"/>
      </top>
      <bottom/>
      <diagonal/>
    </border>
    <border>
      <left/>
      <right/>
      <top/>
      <bottom style="medium">
        <color rgb="FFAC1443"/>
      </bottom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56">
    <xf numFmtId="0" fontId="0" fillId="0" borderId="0" xfId="0"/>
    <xf numFmtId="0" fontId="10" fillId="0" borderId="0" xfId="0" applyFont="1"/>
    <xf numFmtId="0" fontId="9" fillId="0" borderId="0" xfId="0" applyFont="1"/>
    <xf numFmtId="0" fontId="11" fillId="0" borderId="0" xfId="1" applyFont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6" fontId="0" fillId="0" borderId="0" xfId="0" applyNumberFormat="1" applyAlignment="1">
      <alignment wrapText="1"/>
    </xf>
    <xf numFmtId="0" fontId="23" fillId="0" borderId="0" xfId="0" applyFont="1" applyAlignment="1">
      <alignment horizontal="center"/>
    </xf>
    <xf numFmtId="0" fontId="0" fillId="5" borderId="1" xfId="0" applyFill="1" applyBorder="1"/>
    <xf numFmtId="0" fontId="2" fillId="5" borderId="1" xfId="0" applyFont="1" applyFill="1" applyBorder="1" applyAlignment="1">
      <alignment horizontal="center"/>
    </xf>
    <xf numFmtId="0" fontId="0" fillId="5" borderId="2" xfId="0" applyFill="1" applyBorder="1"/>
    <xf numFmtId="0" fontId="2" fillId="5" borderId="2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8" fillId="5" borderId="0" xfId="0" applyFont="1" applyFill="1" applyBorder="1" applyAlignment="1"/>
    <xf numFmtId="0" fontId="29" fillId="5" borderId="0" xfId="0" applyFont="1" applyFill="1"/>
    <xf numFmtId="0" fontId="28" fillId="5" borderId="0" xfId="0" applyFont="1" applyFill="1"/>
    <xf numFmtId="0" fontId="10" fillId="5" borderId="0" xfId="0" applyFont="1" applyFill="1"/>
    <xf numFmtId="9" fontId="15" fillId="5" borderId="3" xfId="0" applyNumberFormat="1" applyFont="1" applyFill="1" applyBorder="1" applyAlignment="1" applyProtection="1">
      <alignment horizontal="center" vertical="center"/>
      <protection locked="0"/>
    </xf>
    <xf numFmtId="9" fontId="6" fillId="5" borderId="0" xfId="0" applyNumberFormat="1" applyFont="1" applyFill="1"/>
    <xf numFmtId="0" fontId="13" fillId="5" borderId="0" xfId="0" applyFont="1" applyFill="1"/>
    <xf numFmtId="0" fontId="6" fillId="5" borderId="0" xfId="0" applyFont="1" applyFill="1"/>
    <xf numFmtId="0" fontId="0" fillId="5" borderId="2" xfId="0" applyFill="1" applyBorder="1"/>
    <xf numFmtId="0" fontId="4" fillId="5" borderId="1" xfId="0" applyFont="1" applyFill="1" applyBorder="1" applyAlignment="1">
      <alignment horizontal="center"/>
    </xf>
    <xf numFmtId="0" fontId="0" fillId="5" borderId="2" xfId="0" applyFill="1" applyBorder="1" applyAlignment="1"/>
    <xf numFmtId="0" fontId="14" fillId="5" borderId="0" xfId="0" applyFont="1" applyFill="1"/>
    <xf numFmtId="0" fontId="20" fillId="5" borderId="0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left" vertical="center" indent="3"/>
    </xf>
    <xf numFmtId="0" fontId="19" fillId="5" borderId="0" xfId="0" applyFont="1" applyFill="1" applyAlignment="1">
      <alignment horizontal="right" vertical="center" indent="1"/>
    </xf>
    <xf numFmtId="9" fontId="19" fillId="5" borderId="0" xfId="0" applyNumberFormat="1" applyFont="1" applyFill="1" applyAlignment="1" applyProtection="1">
      <alignment horizontal="left" vertical="center" indent="1"/>
      <protection locked="0"/>
    </xf>
    <xf numFmtId="0" fontId="18" fillId="5" borderId="0" xfId="0" applyFont="1" applyFill="1" applyAlignment="1">
      <alignment horizontal="left" vertical="center"/>
    </xf>
    <xf numFmtId="0" fontId="9" fillId="5" borderId="0" xfId="0" applyFont="1" applyFill="1"/>
    <xf numFmtId="0" fontId="23" fillId="5" borderId="0" xfId="0" applyFont="1" applyFill="1" applyAlignment="1">
      <alignment horizontal="center"/>
    </xf>
    <xf numFmtId="0" fontId="21" fillId="5" borderId="10" xfId="1" applyFont="1" applyFill="1" applyBorder="1" applyAlignment="1" applyProtection="1">
      <alignment horizontal="left" vertical="center" indent="2"/>
    </xf>
    <xf numFmtId="0" fontId="30" fillId="6" borderId="7" xfId="1" applyFont="1" applyFill="1" applyBorder="1" applyAlignment="1" applyProtection="1">
      <alignment horizontal="left" vertical="center" indent="2"/>
    </xf>
    <xf numFmtId="0" fontId="30" fillId="6" borderId="8" xfId="1" applyFont="1" applyFill="1" applyBorder="1" applyAlignment="1" applyProtection="1">
      <alignment horizontal="left" vertical="center" indent="2"/>
    </xf>
    <xf numFmtId="0" fontId="30" fillId="6" borderId="9" xfId="1" applyFont="1" applyFill="1" applyBorder="1" applyAlignment="1" applyProtection="1">
      <alignment horizontal="left" vertical="center" indent="2"/>
    </xf>
    <xf numFmtId="0" fontId="0" fillId="5" borderId="12" xfId="0" applyFill="1" applyBorder="1"/>
    <xf numFmtId="0" fontId="2" fillId="5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5" borderId="13" xfId="0" applyFill="1" applyBorder="1"/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/>
    <xf numFmtId="0" fontId="0" fillId="5" borderId="14" xfId="0" applyFill="1" applyBorder="1"/>
    <xf numFmtId="0" fontId="2" fillId="5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0" fillId="5" borderId="15" xfId="0" applyFill="1" applyBorder="1"/>
    <xf numFmtId="0" fontId="2" fillId="5" borderId="15" xfId="0" applyFont="1" applyFill="1" applyBorder="1" applyAlignment="1">
      <alignment horizontal="center"/>
    </xf>
    <xf numFmtId="0" fontId="0" fillId="5" borderId="15" xfId="0" applyFill="1" applyBorder="1" applyAlignment="1"/>
    <xf numFmtId="0" fontId="0" fillId="5" borderId="16" xfId="0" applyFill="1" applyBorder="1"/>
    <xf numFmtId="0" fontId="2" fillId="5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0" fillId="5" borderId="17" xfId="0" applyFill="1" applyBorder="1"/>
    <xf numFmtId="0" fontId="2" fillId="5" borderId="17" xfId="0" applyFont="1" applyFill="1" applyBorder="1" applyAlignment="1">
      <alignment horizontal="center"/>
    </xf>
    <xf numFmtId="0" fontId="0" fillId="5" borderId="17" xfId="0" applyFill="1" applyBorder="1" applyAlignment="1"/>
    <xf numFmtId="0" fontId="0" fillId="5" borderId="18" xfId="0" applyFill="1" applyBorder="1"/>
    <xf numFmtId="0" fontId="2" fillId="5" borderId="18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0" fillId="5" borderId="19" xfId="0" applyFill="1" applyBorder="1"/>
    <xf numFmtId="0" fontId="2" fillId="5" borderId="19" xfId="0" applyFont="1" applyFill="1" applyBorder="1" applyAlignment="1">
      <alignment horizontal="center"/>
    </xf>
    <xf numFmtId="0" fontId="0" fillId="5" borderId="19" xfId="0" applyFill="1" applyBorder="1" applyAlignment="1"/>
    <xf numFmtId="0" fontId="0" fillId="0" borderId="0" xfId="0" applyFill="1"/>
    <xf numFmtId="0" fontId="9" fillId="0" borderId="0" xfId="0" applyFont="1" applyFill="1"/>
    <xf numFmtId="0" fontId="0" fillId="0" borderId="0" xfId="0" applyFill="1" applyAlignment="1">
      <alignment wrapText="1"/>
    </xf>
    <xf numFmtId="0" fontId="23" fillId="0" borderId="0" xfId="0" applyFont="1" applyFill="1" applyAlignment="1">
      <alignment horizontal="center"/>
    </xf>
    <xf numFmtId="0" fontId="40" fillId="0" borderId="0" xfId="0" applyFont="1" applyFill="1"/>
    <xf numFmtId="0" fontId="41" fillId="5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2" fontId="44" fillId="0" borderId="0" xfId="0" applyNumberFormat="1" applyFont="1" applyBorder="1" applyAlignment="1">
      <alignment horizontal="center"/>
    </xf>
    <xf numFmtId="0" fontId="10" fillId="0" borderId="0" xfId="0" applyFont="1" applyFill="1"/>
    <xf numFmtId="6" fontId="10" fillId="0" borderId="0" xfId="0" applyNumberFormat="1" applyFont="1" applyFill="1" applyAlignment="1">
      <alignment wrapText="1"/>
    </xf>
    <xf numFmtId="0" fontId="25" fillId="5" borderId="0" xfId="0" applyFont="1" applyFill="1"/>
    <xf numFmtId="0" fontId="0" fillId="5" borderId="2" xfId="0" applyFill="1" applyBorder="1"/>
    <xf numFmtId="0" fontId="0" fillId="0" borderId="0" xfId="0" applyAlignment="1">
      <alignment wrapText="1"/>
    </xf>
    <xf numFmtId="0" fontId="30" fillId="6" borderId="7" xfId="1" applyFont="1" applyFill="1" applyBorder="1" applyAlignment="1" applyProtection="1">
      <alignment horizontal="left" vertical="center" indent="2"/>
    </xf>
    <xf numFmtId="0" fontId="30" fillId="6" borderId="7" xfId="1" applyFont="1" applyFill="1" applyBorder="1" applyAlignment="1" applyProtection="1">
      <alignment horizontal="left" vertical="center" indent="2"/>
    </xf>
    <xf numFmtId="0" fontId="30" fillId="6" borderId="8" xfId="1" applyFont="1" applyFill="1" applyBorder="1" applyAlignment="1" applyProtection="1">
      <alignment horizontal="left" vertical="center" indent="2"/>
    </xf>
    <xf numFmtId="0" fontId="30" fillId="6" borderId="9" xfId="1" applyFont="1" applyFill="1" applyBorder="1" applyAlignment="1" applyProtection="1">
      <alignment horizontal="left" vertical="center" indent="2"/>
    </xf>
    <xf numFmtId="0" fontId="30" fillId="6" borderId="7" xfId="1" applyFont="1" applyFill="1" applyBorder="1" applyAlignment="1" applyProtection="1">
      <alignment horizontal="left" vertical="center" indent="2"/>
    </xf>
    <xf numFmtId="0" fontId="30" fillId="6" borderId="8" xfId="1" applyFont="1" applyFill="1" applyBorder="1" applyAlignment="1" applyProtection="1">
      <alignment horizontal="left" vertical="center" indent="2"/>
    </xf>
    <xf numFmtId="0" fontId="30" fillId="6" borderId="9" xfId="1" applyFont="1" applyFill="1" applyBorder="1" applyAlignment="1" applyProtection="1">
      <alignment horizontal="left" vertical="center" indent="2"/>
    </xf>
    <xf numFmtId="0" fontId="0" fillId="0" borderId="0" xfId="0" applyAlignment="1">
      <alignment wrapText="1"/>
    </xf>
    <xf numFmtId="0" fontId="17" fillId="5" borderId="0" xfId="0" applyFont="1" applyFill="1" applyAlignment="1">
      <alignment horizontal="left" vertical="center" indent="2"/>
    </xf>
    <xf numFmtId="0" fontId="25" fillId="5" borderId="0" xfId="0" applyFont="1" applyFill="1" applyAlignment="1">
      <alignment horizontal="left" vertical="center" indent="2"/>
    </xf>
    <xf numFmtId="0" fontId="30" fillId="6" borderId="7" xfId="1" applyFont="1" applyFill="1" applyBorder="1" applyAlignment="1" applyProtection="1">
      <alignment horizontal="left" vertical="center" indent="2"/>
    </xf>
    <xf numFmtId="0" fontId="30" fillId="6" borderId="8" xfId="1" applyFont="1" applyFill="1" applyBorder="1" applyAlignment="1" applyProtection="1">
      <alignment horizontal="left" vertical="center" indent="2"/>
    </xf>
    <xf numFmtId="0" fontId="30" fillId="6" borderId="9" xfId="1" applyFont="1" applyFill="1" applyBorder="1" applyAlignment="1" applyProtection="1">
      <alignment horizontal="left" vertical="center" indent="2"/>
    </xf>
    <xf numFmtId="0" fontId="37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 indent="3"/>
    </xf>
    <xf numFmtId="0" fontId="3" fillId="5" borderId="2" xfId="0" applyFont="1" applyFill="1" applyBorder="1" applyAlignment="1">
      <alignment horizontal="left" vertical="center" wrapText="1" indent="3"/>
    </xf>
    <xf numFmtId="0" fontId="4" fillId="5" borderId="1" xfId="0" applyFont="1" applyFill="1" applyBorder="1" applyAlignment="1">
      <alignment horizontal="center" wrapText="1"/>
    </xf>
    <xf numFmtId="0" fontId="0" fillId="5" borderId="2" xfId="0" applyFill="1" applyBorder="1"/>
    <xf numFmtId="0" fontId="23" fillId="4" borderId="0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8" fontId="23" fillId="4" borderId="0" xfId="0" applyNumberFormat="1" applyFont="1" applyFill="1" applyAlignment="1">
      <alignment horizontal="right" indent="1"/>
    </xf>
    <xf numFmtId="0" fontId="23" fillId="4" borderId="0" xfId="0" applyFont="1" applyFill="1" applyAlignment="1">
      <alignment horizontal="right" indent="1"/>
    </xf>
    <xf numFmtId="0" fontId="22" fillId="5" borderId="12" xfId="0" applyFont="1" applyFill="1" applyBorder="1" applyAlignment="1">
      <alignment horizontal="left" vertical="center" wrapText="1" indent="3"/>
    </xf>
    <xf numFmtId="0" fontId="22" fillId="5" borderId="13" xfId="0" applyFont="1" applyFill="1" applyBorder="1" applyAlignment="1">
      <alignment horizontal="left" vertical="center" wrapText="1" indent="3"/>
    </xf>
    <xf numFmtId="0" fontId="26" fillId="3" borderId="0" xfId="0" applyFont="1" applyFill="1" applyBorder="1" applyAlignment="1">
      <alignment horizontal="center" wrapText="1"/>
    </xf>
    <xf numFmtId="0" fontId="26" fillId="3" borderId="0" xfId="0" applyFont="1" applyFill="1" applyAlignment="1">
      <alignment horizontal="center"/>
    </xf>
    <xf numFmtId="0" fontId="12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8" fontId="23" fillId="0" borderId="0" xfId="0" applyNumberFormat="1" applyFont="1" applyFill="1" applyAlignment="1">
      <alignment horizontal="right" indent="1"/>
    </xf>
    <xf numFmtId="0" fontId="23" fillId="0" borderId="0" xfId="0" applyFont="1" applyFill="1" applyAlignment="1">
      <alignment horizontal="right" indent="1"/>
    </xf>
    <xf numFmtId="8" fontId="23" fillId="0" borderId="0" xfId="0" applyNumberFormat="1" applyFont="1" applyAlignment="1">
      <alignment horizontal="right" indent="1"/>
    </xf>
    <xf numFmtId="0" fontId="23" fillId="0" borderId="0" xfId="0" applyFont="1" applyAlignment="1">
      <alignment horizontal="right" indent="1"/>
    </xf>
    <xf numFmtId="0" fontId="0" fillId="0" borderId="0" xfId="0" applyAlignment="1">
      <alignment horizontal="center" wrapText="1"/>
    </xf>
    <xf numFmtId="0" fontId="32" fillId="7" borderId="0" xfId="0" applyFont="1" applyFill="1" applyBorder="1" applyAlignment="1">
      <alignment horizontal="center" wrapText="1"/>
    </xf>
    <xf numFmtId="0" fontId="32" fillId="7" borderId="11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left" vertical="center" wrapText="1" indent="3"/>
    </xf>
    <xf numFmtId="0" fontId="31" fillId="5" borderId="2" xfId="0" applyFont="1" applyFill="1" applyBorder="1" applyAlignment="1">
      <alignment horizontal="left" vertical="center" wrapText="1" indent="3"/>
    </xf>
    <xf numFmtId="0" fontId="45" fillId="5" borderId="0" xfId="0" applyFont="1" applyFill="1" applyAlignment="1">
      <alignment wrapText="1"/>
    </xf>
    <xf numFmtId="0" fontId="46" fillId="0" borderId="0" xfId="0" applyFont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8" fontId="23" fillId="10" borderId="0" xfId="0" applyNumberFormat="1" applyFont="1" applyFill="1" applyAlignment="1">
      <alignment horizontal="right" indent="1"/>
    </xf>
    <xf numFmtId="0" fontId="23" fillId="10" borderId="0" xfId="0" applyFont="1" applyFill="1" applyAlignment="1">
      <alignment horizontal="right" indent="1"/>
    </xf>
    <xf numFmtId="0" fontId="36" fillId="8" borderId="0" xfId="0" applyFont="1" applyFill="1" applyBorder="1" applyAlignment="1">
      <alignment horizontal="center" wrapText="1"/>
    </xf>
    <xf numFmtId="0" fontId="35" fillId="8" borderId="0" xfId="0" applyFont="1" applyFill="1" applyAlignment="1">
      <alignment horizontal="center"/>
    </xf>
    <xf numFmtId="0" fontId="12" fillId="8" borderId="5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23" fillId="10" borderId="4" xfId="0" applyFont="1" applyFill="1" applyBorder="1" applyAlignment="1">
      <alignment horizontal="center"/>
    </xf>
    <xf numFmtId="0" fontId="34" fillId="5" borderId="14" xfId="0" applyFont="1" applyFill="1" applyBorder="1" applyAlignment="1">
      <alignment horizontal="left" vertical="center" wrapText="1" indent="3"/>
    </xf>
    <xf numFmtId="0" fontId="34" fillId="5" borderId="15" xfId="0" applyFont="1" applyFill="1" applyBorder="1" applyAlignment="1">
      <alignment horizontal="left" vertical="center" wrapText="1" indent="3"/>
    </xf>
    <xf numFmtId="0" fontId="36" fillId="8" borderId="11" xfId="0" applyFont="1" applyFill="1" applyBorder="1" applyAlignment="1">
      <alignment horizontal="center" vertical="top" wrapText="1"/>
    </xf>
    <xf numFmtId="0" fontId="36" fillId="8" borderId="11" xfId="0" applyFont="1" applyFill="1" applyBorder="1" applyAlignment="1">
      <alignment horizontal="center" vertical="top"/>
    </xf>
    <xf numFmtId="0" fontId="42" fillId="5" borderId="18" xfId="0" applyFont="1" applyFill="1" applyBorder="1" applyAlignment="1">
      <alignment horizontal="left" vertical="center" wrapText="1" indent="3"/>
    </xf>
    <xf numFmtId="0" fontId="42" fillId="5" borderId="19" xfId="0" applyFont="1" applyFill="1" applyBorder="1" applyAlignment="1">
      <alignment horizontal="left" vertical="center" wrapText="1" indent="3"/>
    </xf>
    <xf numFmtId="0" fontId="12" fillId="2" borderId="5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33" fillId="2" borderId="0" xfId="0" applyFont="1" applyFill="1" applyBorder="1" applyAlignment="1">
      <alignment horizontal="center" vertical="center" wrapText="1"/>
    </xf>
    <xf numFmtId="8" fontId="19" fillId="0" borderId="0" xfId="0" applyNumberFormat="1" applyFont="1" applyAlignment="1">
      <alignment horizontal="right" indent="1"/>
    </xf>
    <xf numFmtId="0" fontId="19" fillId="0" borderId="0" xfId="0" applyFont="1" applyAlignment="1">
      <alignment horizontal="right" indent="1"/>
    </xf>
    <xf numFmtId="8" fontId="23" fillId="4" borderId="20" xfId="0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8" fontId="23" fillId="0" borderId="20" xfId="0" applyNumberFormat="1" applyFont="1" applyFill="1" applyBorder="1" applyAlignment="1">
      <alignment horizontal="right" indent="1"/>
    </xf>
    <xf numFmtId="0" fontId="38" fillId="5" borderId="16" xfId="0" applyFont="1" applyFill="1" applyBorder="1" applyAlignment="1">
      <alignment horizontal="left" vertical="center" wrapText="1" indent="3"/>
    </xf>
    <xf numFmtId="0" fontId="38" fillId="5" borderId="17" xfId="0" applyFont="1" applyFill="1" applyBorder="1" applyAlignment="1">
      <alignment horizontal="left" vertical="center" wrapText="1" indent="3"/>
    </xf>
    <xf numFmtId="0" fontId="26" fillId="9" borderId="11" xfId="0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wrapText="1"/>
    </xf>
    <xf numFmtId="0" fontId="12" fillId="9" borderId="5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/>
  </cellStyles>
  <dxfs count="21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0" tint="-0.34998626667073579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 patternType="solid"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 patternType="solid">
          <bgColor theme="8" tint="0.79998168889431442"/>
        </patternFill>
      </fill>
    </dxf>
    <dxf>
      <font>
        <b/>
        <i val="0"/>
        <color rgb="FFC00000"/>
      </font>
      <fill>
        <patternFill patternType="solid">
          <bgColor theme="8" tint="0.79998168889431442"/>
        </patternFill>
      </fill>
    </dxf>
    <dxf>
      <font>
        <b/>
        <i val="0"/>
        <color rgb="FFC00000"/>
      </font>
      <fill>
        <patternFill patternType="solid">
          <bgColor theme="8" tint="0.79998168889431442"/>
        </patternFill>
      </fill>
    </dxf>
    <dxf>
      <font>
        <b/>
        <i val="0"/>
        <color rgb="FFC00000"/>
      </font>
      <fill>
        <patternFill patternType="solid"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 patternType="solid"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-0.2499465926084170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 patternType="solid"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color theme="0"/>
      </font>
      <fill>
        <patternFill>
          <bgColor rgb="FF00B0F0"/>
        </patternFill>
      </fill>
    </dxf>
    <dxf>
      <fill>
        <patternFill>
          <bgColor rgb="FFC00000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  <fill>
        <patternFill>
          <bgColor rgb="FF7030A0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 patternType="solid">
          <fgColor auto="1"/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fgColor indexed="64"/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 patternType="solid"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3" tint="0.39994506668294322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-0.24994659260841701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color theme="0"/>
      </font>
      <fill>
        <patternFill>
          <bgColor rgb="FF00B0F0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 patternType="solid"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ont>
        <color theme="0"/>
      </font>
      <fill>
        <patternFill>
          <bgColor rgb="FF00B0F0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  <dxf>
      <font>
        <color rgb="FFFFFF0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theme="1" tint="0.34998626667073579"/>
        </patternFill>
      </fill>
    </dxf>
    <dxf>
      <font>
        <color rgb="FFFFFF00"/>
      </font>
    </dxf>
    <dxf>
      <font>
        <color rgb="FFFFFF00"/>
      </font>
      <fill>
        <patternFill>
          <bgColor theme="1" tint="0.34998626667073579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FFFF00"/>
      </font>
      <fill>
        <patternFill>
          <bgColor rgb="FFC00000"/>
        </patternFill>
      </fill>
    </dxf>
    <dxf>
      <font>
        <condense val="0"/>
        <extend val="0"/>
        <color auto="1"/>
      </font>
      <fill>
        <patternFill>
          <bgColor indexed="34"/>
        </patternFill>
      </fill>
    </dxf>
  </dxfs>
  <tableStyles count="0" defaultTableStyle="TableStyleMedium9" defaultPivotStyle="PivotStyleLight16"/>
  <colors>
    <mruColors>
      <color rgb="FFDBEEF3"/>
      <color rgb="FFB20E0E"/>
      <color rgb="FFAC1443"/>
      <color rgb="FFE5F3F7"/>
      <color rgb="FFD5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1.jpeg"/><Relationship Id="rId1" Type="http://schemas.openxmlformats.org/officeDocument/2006/relationships/image" Target="../media/image5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1.jpeg"/><Relationship Id="rId1" Type="http://schemas.openxmlformats.org/officeDocument/2006/relationships/image" Target="../media/image6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3</xdr:col>
      <xdr:colOff>419100</xdr:colOff>
      <xdr:row>1</xdr:row>
      <xdr:rowOff>247650</xdr:rowOff>
    </xdr:to>
    <xdr:pic>
      <xdr:nvPicPr>
        <xdr:cNvPr id="2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0"/>
          <a:ext cx="2199435" cy="60063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228599</xdr:colOff>
      <xdr:row>5</xdr:row>
      <xdr:rowOff>38099</xdr:rowOff>
    </xdr:from>
    <xdr:to>
      <xdr:col>1</xdr:col>
      <xdr:colOff>409574</xdr:colOff>
      <xdr:row>5</xdr:row>
      <xdr:rowOff>295274</xdr:rowOff>
    </xdr:to>
    <xdr:sp macro="" textlink="">
      <xdr:nvSpPr>
        <xdr:cNvPr id="6" name="Šipka dolů 5"/>
        <xdr:cNvSpPr/>
      </xdr:nvSpPr>
      <xdr:spPr>
        <a:xfrm>
          <a:off x="838199" y="14858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</xdr:col>
      <xdr:colOff>481774</xdr:colOff>
      <xdr:row>6</xdr:row>
      <xdr:rowOff>108779</xdr:rowOff>
    </xdr:from>
    <xdr:to>
      <xdr:col>1</xdr:col>
      <xdr:colOff>579215</xdr:colOff>
      <xdr:row>6</xdr:row>
      <xdr:rowOff>244510</xdr:rowOff>
    </xdr:to>
    <xdr:sp macro="" textlink="">
      <xdr:nvSpPr>
        <xdr:cNvPr id="13" name="Šipka dolů 12"/>
        <xdr:cNvSpPr>
          <a:spLocks/>
        </xdr:cNvSpPr>
      </xdr:nvSpPr>
      <xdr:spPr>
        <a:xfrm>
          <a:off x="1090093" y="2005775"/>
          <a:ext cx="97441" cy="135731"/>
        </a:xfrm>
        <a:prstGeom prst="downArrow">
          <a:avLst/>
        </a:prstGeom>
        <a:solidFill>
          <a:schemeClr val="bg1"/>
        </a:solidFill>
        <a:ln>
          <a:noFill/>
        </a:ln>
        <a:scene3d>
          <a:camera prst="orthographicFront">
            <a:rot lat="0" lon="30000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</xdr:col>
      <xdr:colOff>482098</xdr:colOff>
      <xdr:row>7</xdr:row>
      <xdr:rowOff>109095</xdr:rowOff>
    </xdr:from>
    <xdr:to>
      <xdr:col>1</xdr:col>
      <xdr:colOff>579539</xdr:colOff>
      <xdr:row>7</xdr:row>
      <xdr:rowOff>244826</xdr:rowOff>
    </xdr:to>
    <xdr:sp macro="" textlink="">
      <xdr:nvSpPr>
        <xdr:cNvPr id="14" name="Šipka dolů 13"/>
        <xdr:cNvSpPr>
          <a:spLocks/>
        </xdr:cNvSpPr>
      </xdr:nvSpPr>
      <xdr:spPr>
        <a:xfrm>
          <a:off x="1090417" y="2322257"/>
          <a:ext cx="97441" cy="135731"/>
        </a:xfrm>
        <a:prstGeom prst="downArrow">
          <a:avLst/>
        </a:prstGeom>
        <a:solidFill>
          <a:schemeClr val="bg1"/>
        </a:solidFill>
        <a:ln>
          <a:noFill/>
        </a:ln>
        <a:scene3d>
          <a:camera prst="orthographicFront">
            <a:rot lat="0" lon="30000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</xdr:col>
      <xdr:colOff>478420</xdr:colOff>
      <xdr:row>9</xdr:row>
      <xdr:rowOff>105409</xdr:rowOff>
    </xdr:from>
    <xdr:to>
      <xdr:col>1</xdr:col>
      <xdr:colOff>575861</xdr:colOff>
      <xdr:row>9</xdr:row>
      <xdr:rowOff>241140</xdr:rowOff>
    </xdr:to>
    <xdr:sp macro="" textlink="">
      <xdr:nvSpPr>
        <xdr:cNvPr id="15" name="Šipka dolů 14"/>
        <xdr:cNvSpPr>
          <a:spLocks/>
        </xdr:cNvSpPr>
      </xdr:nvSpPr>
      <xdr:spPr>
        <a:xfrm>
          <a:off x="1086739" y="2634737"/>
          <a:ext cx="97441" cy="135731"/>
        </a:xfrm>
        <a:prstGeom prst="downArrow">
          <a:avLst/>
        </a:prstGeom>
        <a:solidFill>
          <a:schemeClr val="bg1"/>
        </a:solidFill>
        <a:ln>
          <a:noFill/>
        </a:ln>
        <a:scene3d>
          <a:camera prst="orthographicFront">
            <a:rot lat="0" lon="30000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</xdr:col>
      <xdr:colOff>483062</xdr:colOff>
      <xdr:row>8</xdr:row>
      <xdr:rowOff>102047</xdr:rowOff>
    </xdr:from>
    <xdr:to>
      <xdr:col>1</xdr:col>
      <xdr:colOff>580503</xdr:colOff>
      <xdr:row>8</xdr:row>
      <xdr:rowOff>237778</xdr:rowOff>
    </xdr:to>
    <xdr:sp macro="" textlink="">
      <xdr:nvSpPr>
        <xdr:cNvPr id="17" name="Šipka dolů 16"/>
        <xdr:cNvSpPr>
          <a:spLocks/>
        </xdr:cNvSpPr>
      </xdr:nvSpPr>
      <xdr:spPr>
        <a:xfrm>
          <a:off x="1091381" y="3263707"/>
          <a:ext cx="97441" cy="135731"/>
        </a:xfrm>
        <a:prstGeom prst="downArrow">
          <a:avLst/>
        </a:prstGeom>
        <a:solidFill>
          <a:schemeClr val="bg1"/>
        </a:solidFill>
        <a:ln>
          <a:noFill/>
        </a:ln>
        <a:scene3d>
          <a:camera prst="orthographicFront">
            <a:rot lat="0" lon="30000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</xdr:col>
      <xdr:colOff>484254</xdr:colOff>
      <xdr:row>10</xdr:row>
      <xdr:rowOff>100052</xdr:rowOff>
    </xdr:from>
    <xdr:to>
      <xdr:col>1</xdr:col>
      <xdr:colOff>581695</xdr:colOff>
      <xdr:row>10</xdr:row>
      <xdr:rowOff>235783</xdr:rowOff>
    </xdr:to>
    <xdr:sp macro="" textlink="">
      <xdr:nvSpPr>
        <xdr:cNvPr id="18" name="Šipka dolů 17"/>
        <xdr:cNvSpPr>
          <a:spLocks/>
        </xdr:cNvSpPr>
      </xdr:nvSpPr>
      <xdr:spPr>
        <a:xfrm>
          <a:off x="1092573" y="3577878"/>
          <a:ext cx="97441" cy="135731"/>
        </a:xfrm>
        <a:prstGeom prst="downArrow">
          <a:avLst/>
        </a:prstGeom>
        <a:solidFill>
          <a:schemeClr val="bg1"/>
        </a:solidFill>
        <a:ln>
          <a:noFill/>
        </a:ln>
        <a:scene3d>
          <a:camera prst="orthographicFront">
            <a:rot lat="0" lon="30000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1</xdr:col>
      <xdr:colOff>481774</xdr:colOff>
      <xdr:row>8</xdr:row>
      <xdr:rowOff>108779</xdr:rowOff>
    </xdr:from>
    <xdr:to>
      <xdr:col>1</xdr:col>
      <xdr:colOff>579215</xdr:colOff>
      <xdr:row>8</xdr:row>
      <xdr:rowOff>244510</xdr:rowOff>
    </xdr:to>
    <xdr:sp macro="" textlink="">
      <xdr:nvSpPr>
        <xdr:cNvPr id="10" name="Šipka dolů 9"/>
        <xdr:cNvSpPr>
          <a:spLocks/>
        </xdr:cNvSpPr>
      </xdr:nvSpPr>
      <xdr:spPr>
        <a:xfrm>
          <a:off x="1091374" y="2690054"/>
          <a:ext cx="97441" cy="135731"/>
        </a:xfrm>
        <a:prstGeom prst="downArrow">
          <a:avLst/>
        </a:prstGeom>
        <a:solidFill>
          <a:schemeClr val="bg1"/>
        </a:solidFill>
        <a:ln>
          <a:noFill/>
        </a:ln>
        <a:scene3d>
          <a:camera prst="orthographicFront">
            <a:rot lat="0" lon="30000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3</xdr:col>
      <xdr:colOff>419100</xdr:colOff>
      <xdr:row>1</xdr:row>
      <xdr:rowOff>247650</xdr:rowOff>
    </xdr:to>
    <xdr:pic>
      <xdr:nvPicPr>
        <xdr:cNvPr id="2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171449</xdr:colOff>
      <xdr:row>2</xdr:row>
      <xdr:rowOff>28574</xdr:rowOff>
    </xdr:from>
    <xdr:to>
      <xdr:col>9</xdr:col>
      <xdr:colOff>352424</xdr:colOff>
      <xdr:row>2</xdr:row>
      <xdr:rowOff>285749</xdr:rowOff>
    </xdr:to>
    <xdr:sp macro="" textlink="">
      <xdr:nvSpPr>
        <xdr:cNvPr id="3" name="Šipka dolů 2"/>
        <xdr:cNvSpPr/>
      </xdr:nvSpPr>
      <xdr:spPr>
        <a:xfrm>
          <a:off x="5648324" y="8000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7</xdr:col>
      <xdr:colOff>555203</xdr:colOff>
      <xdr:row>0</xdr:row>
      <xdr:rowOff>123825</xdr:rowOff>
    </xdr:from>
    <xdr:to>
      <xdr:col>9</xdr:col>
      <xdr:colOff>466724</xdr:colOff>
      <xdr:row>1</xdr:row>
      <xdr:rowOff>229720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36678" y="123825"/>
          <a:ext cx="1271075" cy="5535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37</xdr:row>
      <xdr:rowOff>133349</xdr:rowOff>
    </xdr:from>
    <xdr:to>
      <xdr:col>9</xdr:col>
      <xdr:colOff>438583</xdr:colOff>
      <xdr:row>41</xdr:row>
      <xdr:rowOff>9524</xdr:rowOff>
    </xdr:to>
    <xdr:pic>
      <xdr:nvPicPr>
        <xdr:cNvPr id="11" name="Obrázek 10" descr="patic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450" y="8953499"/>
          <a:ext cx="580159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42</xdr:row>
      <xdr:rowOff>95250</xdr:rowOff>
    </xdr:from>
    <xdr:to>
      <xdr:col>3</xdr:col>
      <xdr:colOff>419100</xdr:colOff>
      <xdr:row>43</xdr:row>
      <xdr:rowOff>247650</xdr:rowOff>
    </xdr:to>
    <xdr:pic>
      <xdr:nvPicPr>
        <xdr:cNvPr id="12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171449</xdr:colOff>
      <xdr:row>44</xdr:row>
      <xdr:rowOff>28574</xdr:rowOff>
    </xdr:from>
    <xdr:to>
      <xdr:col>9</xdr:col>
      <xdr:colOff>352424</xdr:colOff>
      <xdr:row>44</xdr:row>
      <xdr:rowOff>285749</xdr:rowOff>
    </xdr:to>
    <xdr:sp macro="" textlink="">
      <xdr:nvSpPr>
        <xdr:cNvPr id="13" name="Šipka dolů 12"/>
        <xdr:cNvSpPr/>
      </xdr:nvSpPr>
      <xdr:spPr>
        <a:xfrm>
          <a:off x="5705474" y="8000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7</xdr:col>
      <xdr:colOff>555203</xdr:colOff>
      <xdr:row>42</xdr:row>
      <xdr:rowOff>123825</xdr:rowOff>
    </xdr:from>
    <xdr:to>
      <xdr:col>9</xdr:col>
      <xdr:colOff>466724</xdr:colOff>
      <xdr:row>43</xdr:row>
      <xdr:rowOff>229720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27153" y="123825"/>
          <a:ext cx="1273596" cy="5535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79</xdr:row>
      <xdr:rowOff>133349</xdr:rowOff>
    </xdr:from>
    <xdr:to>
      <xdr:col>9</xdr:col>
      <xdr:colOff>438583</xdr:colOff>
      <xdr:row>83</xdr:row>
      <xdr:rowOff>9524</xdr:rowOff>
    </xdr:to>
    <xdr:pic>
      <xdr:nvPicPr>
        <xdr:cNvPr id="15" name="Obrázek 14" descr="patic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450" y="8953499"/>
          <a:ext cx="5801591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0</xdr:row>
      <xdr:rowOff>46156</xdr:rowOff>
    </xdr:from>
    <xdr:to>
      <xdr:col>9</xdr:col>
      <xdr:colOff>490991</xdr:colOff>
      <xdr:row>1</xdr:row>
      <xdr:rowOff>240345</xdr:rowOff>
    </xdr:to>
    <xdr:pic>
      <xdr:nvPicPr>
        <xdr:cNvPr id="14" name="Picture 13" descr="Piktogram-RCtec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538" r="7207" b="15896"/>
        <a:stretch>
          <a:fillRect/>
        </a:stretch>
      </xdr:blipFill>
      <xdr:spPr bwMode="auto">
        <a:xfrm>
          <a:off x="4572000" y="46156"/>
          <a:ext cx="1453016" cy="64186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3</xdr:col>
      <xdr:colOff>419100</xdr:colOff>
      <xdr:row>1</xdr:row>
      <xdr:rowOff>247650</xdr:rowOff>
    </xdr:to>
    <xdr:pic>
      <xdr:nvPicPr>
        <xdr:cNvPr id="2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171449</xdr:colOff>
      <xdr:row>2</xdr:row>
      <xdr:rowOff>28574</xdr:rowOff>
    </xdr:from>
    <xdr:to>
      <xdr:col>9</xdr:col>
      <xdr:colOff>352424</xdr:colOff>
      <xdr:row>2</xdr:row>
      <xdr:rowOff>285749</xdr:rowOff>
    </xdr:to>
    <xdr:sp macro="" textlink="">
      <xdr:nvSpPr>
        <xdr:cNvPr id="3" name="Šipka dolů 2"/>
        <xdr:cNvSpPr/>
      </xdr:nvSpPr>
      <xdr:spPr>
        <a:xfrm>
          <a:off x="5705474" y="8000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0</xdr:col>
      <xdr:colOff>171450</xdr:colOff>
      <xdr:row>37</xdr:row>
      <xdr:rowOff>114299</xdr:rowOff>
    </xdr:from>
    <xdr:to>
      <xdr:col>9</xdr:col>
      <xdr:colOff>438583</xdr:colOff>
      <xdr:row>40</xdr:row>
      <xdr:rowOff>180974</xdr:rowOff>
    </xdr:to>
    <xdr:pic>
      <xdr:nvPicPr>
        <xdr:cNvPr id="9" name="Obrázek 8" descr="patic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450" y="9105899"/>
          <a:ext cx="5801158" cy="638175"/>
        </a:xfrm>
        <a:prstGeom prst="rect">
          <a:avLst/>
        </a:prstGeom>
      </xdr:spPr>
    </xdr:pic>
    <xdr:clientData/>
  </xdr:twoCellAnchor>
  <xdr:twoCellAnchor editAs="oneCell">
    <xdr:from>
      <xdr:col>7</xdr:col>
      <xdr:colOff>400050</xdr:colOff>
      <xdr:row>42</xdr:row>
      <xdr:rowOff>46156</xdr:rowOff>
    </xdr:from>
    <xdr:to>
      <xdr:col>9</xdr:col>
      <xdr:colOff>490991</xdr:colOff>
      <xdr:row>43</xdr:row>
      <xdr:rowOff>240345</xdr:rowOff>
    </xdr:to>
    <xdr:pic>
      <xdr:nvPicPr>
        <xdr:cNvPr id="6" name="Picture 13" descr="Piktogram-RCtec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538" r="7207" b="15896"/>
        <a:stretch>
          <a:fillRect/>
        </a:stretch>
      </xdr:blipFill>
      <xdr:spPr bwMode="auto">
        <a:xfrm>
          <a:off x="4572000" y="46156"/>
          <a:ext cx="1453016" cy="64186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42</xdr:row>
      <xdr:rowOff>95250</xdr:rowOff>
    </xdr:from>
    <xdr:to>
      <xdr:col>3</xdr:col>
      <xdr:colOff>419100</xdr:colOff>
      <xdr:row>43</xdr:row>
      <xdr:rowOff>247650</xdr:rowOff>
    </xdr:to>
    <xdr:pic>
      <xdr:nvPicPr>
        <xdr:cNvPr id="7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171449</xdr:colOff>
      <xdr:row>44</xdr:row>
      <xdr:rowOff>28574</xdr:rowOff>
    </xdr:from>
    <xdr:to>
      <xdr:col>9</xdr:col>
      <xdr:colOff>352424</xdr:colOff>
      <xdr:row>44</xdr:row>
      <xdr:rowOff>285749</xdr:rowOff>
    </xdr:to>
    <xdr:sp macro="" textlink="">
      <xdr:nvSpPr>
        <xdr:cNvPr id="8" name="Šipka dolů 7"/>
        <xdr:cNvSpPr/>
      </xdr:nvSpPr>
      <xdr:spPr>
        <a:xfrm>
          <a:off x="5705474" y="8000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0</xdr:col>
      <xdr:colOff>171450</xdr:colOff>
      <xdr:row>79</xdr:row>
      <xdr:rowOff>114299</xdr:rowOff>
    </xdr:from>
    <xdr:to>
      <xdr:col>9</xdr:col>
      <xdr:colOff>438583</xdr:colOff>
      <xdr:row>82</xdr:row>
      <xdr:rowOff>180974</xdr:rowOff>
    </xdr:to>
    <xdr:pic>
      <xdr:nvPicPr>
        <xdr:cNvPr id="10" name="Obrázek 9" descr="patic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450" y="8934449"/>
          <a:ext cx="5801158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0</xdr:row>
      <xdr:rowOff>111158</xdr:rowOff>
    </xdr:from>
    <xdr:to>
      <xdr:col>9</xdr:col>
      <xdr:colOff>474537</xdr:colOff>
      <xdr:row>1</xdr:row>
      <xdr:rowOff>247650</xdr:rowOff>
    </xdr:to>
    <xdr:pic>
      <xdr:nvPicPr>
        <xdr:cNvPr id="11" name="Obrázek 10" descr="logo_dualtec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5825" y="111158"/>
          <a:ext cx="1312737" cy="58416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3</xdr:col>
      <xdr:colOff>419100</xdr:colOff>
      <xdr:row>1</xdr:row>
      <xdr:rowOff>247650</xdr:rowOff>
    </xdr:to>
    <xdr:pic>
      <xdr:nvPicPr>
        <xdr:cNvPr id="2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171449</xdr:colOff>
      <xdr:row>2</xdr:row>
      <xdr:rowOff>28574</xdr:rowOff>
    </xdr:from>
    <xdr:to>
      <xdr:col>9</xdr:col>
      <xdr:colOff>352424</xdr:colOff>
      <xdr:row>2</xdr:row>
      <xdr:rowOff>285749</xdr:rowOff>
    </xdr:to>
    <xdr:sp macro="" textlink="">
      <xdr:nvSpPr>
        <xdr:cNvPr id="3" name="Šipka dolů 2"/>
        <xdr:cNvSpPr/>
      </xdr:nvSpPr>
      <xdr:spPr>
        <a:xfrm>
          <a:off x="5705474" y="8000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0</xdr:col>
      <xdr:colOff>171450</xdr:colOff>
      <xdr:row>41</xdr:row>
      <xdr:rowOff>76199</xdr:rowOff>
    </xdr:from>
    <xdr:to>
      <xdr:col>9</xdr:col>
      <xdr:colOff>438583</xdr:colOff>
      <xdr:row>44</xdr:row>
      <xdr:rowOff>180974</xdr:rowOff>
    </xdr:to>
    <xdr:pic>
      <xdr:nvPicPr>
        <xdr:cNvPr id="9" name="Obrázek 8" descr="patic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450" y="9248774"/>
          <a:ext cx="5801158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590551</xdr:colOff>
      <xdr:row>0</xdr:row>
      <xdr:rowOff>114301</xdr:rowOff>
    </xdr:from>
    <xdr:to>
      <xdr:col>9</xdr:col>
      <xdr:colOff>569300</xdr:colOff>
      <xdr:row>1</xdr:row>
      <xdr:rowOff>247650</xdr:rowOff>
    </xdr:to>
    <xdr:pic>
      <xdr:nvPicPr>
        <xdr:cNvPr id="6" name="Obrázek 5" descr="ikonka_rc_dualtec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1" y="114301"/>
          <a:ext cx="1340824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3</xdr:col>
      <xdr:colOff>419100</xdr:colOff>
      <xdr:row>1</xdr:row>
      <xdr:rowOff>247650</xdr:rowOff>
    </xdr:to>
    <xdr:pic>
      <xdr:nvPicPr>
        <xdr:cNvPr id="3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171449</xdr:colOff>
      <xdr:row>2</xdr:row>
      <xdr:rowOff>28574</xdr:rowOff>
    </xdr:from>
    <xdr:to>
      <xdr:col>9</xdr:col>
      <xdr:colOff>352424</xdr:colOff>
      <xdr:row>2</xdr:row>
      <xdr:rowOff>285749</xdr:rowOff>
    </xdr:to>
    <xdr:sp macro="" textlink="">
      <xdr:nvSpPr>
        <xdr:cNvPr id="4" name="Šipka dolů 3"/>
        <xdr:cNvSpPr/>
      </xdr:nvSpPr>
      <xdr:spPr>
        <a:xfrm>
          <a:off x="5705474" y="8000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0</xdr:col>
      <xdr:colOff>190500</xdr:colOff>
      <xdr:row>40</xdr:row>
      <xdr:rowOff>85724</xdr:rowOff>
    </xdr:from>
    <xdr:to>
      <xdr:col>9</xdr:col>
      <xdr:colOff>457633</xdr:colOff>
      <xdr:row>43</xdr:row>
      <xdr:rowOff>180974</xdr:rowOff>
    </xdr:to>
    <xdr:pic>
      <xdr:nvPicPr>
        <xdr:cNvPr id="7" name="Obrázek 6" descr="patic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0" y="9220199"/>
          <a:ext cx="5801158" cy="666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561974</xdr:colOff>
      <xdr:row>0</xdr:row>
      <xdr:rowOff>123826</xdr:rowOff>
    </xdr:from>
    <xdr:to>
      <xdr:col>9</xdr:col>
      <xdr:colOff>457200</xdr:colOff>
      <xdr:row>1</xdr:row>
      <xdr:rowOff>214283</xdr:rowOff>
    </xdr:to>
    <xdr:pic>
      <xdr:nvPicPr>
        <xdr:cNvPr id="10" name="Picture 6" descr="ikona chranick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924" y="123826"/>
          <a:ext cx="1257301" cy="5381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3</xdr:col>
      <xdr:colOff>419100</xdr:colOff>
      <xdr:row>1</xdr:row>
      <xdr:rowOff>247650</xdr:rowOff>
    </xdr:to>
    <xdr:pic>
      <xdr:nvPicPr>
        <xdr:cNvPr id="2" name="Picture 8" descr="logoGCP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5250"/>
          <a:ext cx="2200275" cy="6000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171449</xdr:colOff>
      <xdr:row>2</xdr:row>
      <xdr:rowOff>28574</xdr:rowOff>
    </xdr:from>
    <xdr:to>
      <xdr:col>9</xdr:col>
      <xdr:colOff>352424</xdr:colOff>
      <xdr:row>2</xdr:row>
      <xdr:rowOff>285749</xdr:rowOff>
    </xdr:to>
    <xdr:sp macro="" textlink="">
      <xdr:nvSpPr>
        <xdr:cNvPr id="3" name="Šipka dolů 2"/>
        <xdr:cNvSpPr/>
      </xdr:nvSpPr>
      <xdr:spPr>
        <a:xfrm>
          <a:off x="5705474" y="800099"/>
          <a:ext cx="180975" cy="257175"/>
        </a:xfrm>
        <a:prstGeom prst="down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0</xdr:col>
      <xdr:colOff>171450</xdr:colOff>
      <xdr:row>46</xdr:row>
      <xdr:rowOff>114299</xdr:rowOff>
    </xdr:from>
    <xdr:to>
      <xdr:col>9</xdr:col>
      <xdr:colOff>438583</xdr:colOff>
      <xdr:row>49</xdr:row>
      <xdr:rowOff>180974</xdr:rowOff>
    </xdr:to>
    <xdr:pic>
      <xdr:nvPicPr>
        <xdr:cNvPr id="5" name="Obrázek 4" descr="patick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450" y="9191624"/>
          <a:ext cx="5801158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selection activeCell="J1" sqref="J1:J2"/>
    </sheetView>
  </sheetViews>
  <sheetFormatPr defaultRowHeight="15" x14ac:dyDescent="0.25"/>
  <cols>
    <col min="4" max="4" width="7.85546875" customWidth="1"/>
    <col min="8" max="9" width="9.7109375" customWidth="1"/>
    <col min="10" max="10" width="9.140625" customWidth="1"/>
  </cols>
  <sheetData>
    <row r="1" spans="1:11" ht="35.25" customHeight="1" x14ac:dyDescent="0.5">
      <c r="A1" s="8"/>
      <c r="B1" s="8"/>
      <c r="C1" s="8"/>
      <c r="D1" s="8"/>
      <c r="E1" s="89" t="s">
        <v>0</v>
      </c>
      <c r="F1" s="89"/>
      <c r="G1" s="89"/>
      <c r="H1" s="89"/>
      <c r="I1" s="9"/>
      <c r="J1" s="91" t="s">
        <v>147</v>
      </c>
    </row>
    <row r="2" spans="1:11" ht="25.5" customHeight="1" thickBot="1" x14ac:dyDescent="0.55000000000000004">
      <c r="A2" s="10"/>
      <c r="B2" s="10"/>
      <c r="C2" s="10"/>
      <c r="D2" s="10"/>
      <c r="E2" s="90"/>
      <c r="F2" s="90"/>
      <c r="G2" s="90"/>
      <c r="H2" s="90"/>
      <c r="I2" s="11"/>
      <c r="J2" s="92"/>
    </row>
    <row r="3" spans="1:11" ht="24" customHeight="1" x14ac:dyDescent="0.4">
      <c r="A3" s="12"/>
      <c r="B3" s="12"/>
      <c r="C3" s="12"/>
      <c r="D3" s="12"/>
      <c r="E3" s="13"/>
      <c r="F3" s="13"/>
      <c r="G3" s="13"/>
      <c r="H3" s="13"/>
      <c r="I3" s="13"/>
      <c r="J3" s="12"/>
    </row>
    <row r="4" spans="1:11" ht="19.5" customHeight="1" x14ac:dyDescent="0.25">
      <c r="A4" s="12"/>
      <c r="B4" s="88" t="s">
        <v>1</v>
      </c>
      <c r="C4" s="83" t="s">
        <v>60</v>
      </c>
      <c r="D4" s="83"/>
      <c r="E4" s="83"/>
      <c r="F4" s="83"/>
      <c r="G4" s="83"/>
      <c r="H4" s="83"/>
      <c r="I4" s="84"/>
      <c r="J4" s="84"/>
      <c r="K4" s="2"/>
    </row>
    <row r="5" spans="1:11" ht="19.5" customHeight="1" x14ac:dyDescent="0.25">
      <c r="A5" s="12"/>
      <c r="B5" s="88"/>
      <c r="C5" s="83" t="s">
        <v>10</v>
      </c>
      <c r="D5" s="83"/>
      <c r="E5" s="83"/>
      <c r="F5" s="83"/>
      <c r="G5" s="83"/>
      <c r="H5" s="83"/>
      <c r="I5" s="84"/>
      <c r="J5" s="84"/>
      <c r="K5" s="2"/>
    </row>
    <row r="6" spans="1:11" ht="25.5" customHeight="1" thickBot="1" x14ac:dyDescent="0.3">
      <c r="A6" s="12"/>
      <c r="B6" s="12"/>
      <c r="C6" s="14"/>
      <c r="D6" s="15"/>
      <c r="E6" s="16"/>
      <c r="F6" s="16"/>
      <c r="G6" s="16"/>
      <c r="H6" s="16"/>
      <c r="I6" s="16"/>
      <c r="J6" s="16"/>
      <c r="K6" s="2"/>
    </row>
    <row r="7" spans="1:11" s="1" customFormat="1" ht="27" customHeight="1" thickBot="1" x14ac:dyDescent="0.3">
      <c r="A7" s="17"/>
      <c r="B7" s="18">
        <v>0</v>
      </c>
      <c r="C7" s="85" t="s">
        <v>2</v>
      </c>
      <c r="D7" s="86"/>
      <c r="E7" s="86"/>
      <c r="F7" s="86"/>
      <c r="G7" s="86"/>
      <c r="H7" s="86"/>
      <c r="I7" s="87"/>
      <c r="J7" s="34"/>
      <c r="K7" s="3"/>
    </row>
    <row r="8" spans="1:11" s="1" customFormat="1" ht="27" customHeight="1" thickBot="1" x14ac:dyDescent="0.3">
      <c r="A8" s="17"/>
      <c r="B8" s="18">
        <v>0</v>
      </c>
      <c r="C8" s="75" t="s">
        <v>3</v>
      </c>
      <c r="D8" s="36"/>
      <c r="E8" s="36"/>
      <c r="F8" s="36"/>
      <c r="G8" s="36"/>
      <c r="H8" s="36"/>
      <c r="I8" s="37"/>
      <c r="J8" s="34"/>
      <c r="K8" s="3"/>
    </row>
    <row r="9" spans="1:11" s="1" customFormat="1" ht="27" customHeight="1" thickBot="1" x14ac:dyDescent="0.3">
      <c r="A9" s="17"/>
      <c r="B9" s="18">
        <v>0</v>
      </c>
      <c r="C9" s="79" t="s">
        <v>122</v>
      </c>
      <c r="D9" s="80"/>
      <c r="E9" s="80"/>
      <c r="F9" s="80"/>
      <c r="G9" s="80"/>
      <c r="H9" s="80"/>
      <c r="I9" s="81"/>
      <c r="J9" s="34"/>
      <c r="K9" s="3"/>
    </row>
    <row r="10" spans="1:11" s="1" customFormat="1" ht="27" customHeight="1" thickBot="1" x14ac:dyDescent="0.3">
      <c r="A10" s="17"/>
      <c r="B10" s="18">
        <v>0</v>
      </c>
      <c r="C10" s="35" t="s">
        <v>4</v>
      </c>
      <c r="D10" s="36"/>
      <c r="E10" s="36"/>
      <c r="F10" s="36"/>
      <c r="G10" s="36"/>
      <c r="H10" s="36"/>
      <c r="I10" s="37"/>
      <c r="J10" s="34"/>
    </row>
    <row r="11" spans="1:11" s="1" customFormat="1" ht="27" customHeight="1" thickBot="1" x14ac:dyDescent="0.3">
      <c r="A11" s="17"/>
      <c r="B11" s="18">
        <v>0</v>
      </c>
      <c r="C11" s="76" t="s">
        <v>5</v>
      </c>
      <c r="D11" s="77"/>
      <c r="E11" s="77"/>
      <c r="F11" s="77"/>
      <c r="G11" s="77"/>
      <c r="H11" s="77"/>
      <c r="I11" s="78"/>
      <c r="J11" s="34"/>
    </row>
    <row r="12" spans="1:11" ht="20.100000000000001" customHeight="1" x14ac:dyDescent="0.25">
      <c r="A12" s="12"/>
      <c r="B12" s="19"/>
      <c r="C12" s="12"/>
      <c r="D12" s="20"/>
      <c r="E12" s="12"/>
      <c r="F12" s="12"/>
      <c r="G12" s="12"/>
      <c r="H12" s="12"/>
      <c r="I12" s="12"/>
      <c r="J12" s="12"/>
    </row>
    <row r="13" spans="1:11" ht="20.100000000000001" customHeight="1" x14ac:dyDescent="0.25">
      <c r="A13" s="12"/>
      <c r="B13" s="21"/>
      <c r="C13" s="12"/>
      <c r="D13" s="20"/>
      <c r="E13" s="12"/>
      <c r="F13" s="12"/>
      <c r="G13" s="12"/>
      <c r="H13" s="12"/>
      <c r="I13" s="12"/>
      <c r="J13" s="12"/>
    </row>
    <row r="14" spans="1:11" x14ac:dyDescent="0.25">
      <c r="A14" s="12"/>
      <c r="B14" s="12"/>
      <c r="C14" s="12"/>
      <c r="D14" s="20"/>
      <c r="E14" s="12"/>
      <c r="F14" s="12"/>
      <c r="G14" s="12"/>
      <c r="H14" s="12"/>
      <c r="I14" s="12"/>
      <c r="J14" s="12"/>
    </row>
    <row r="15" spans="1:11" x14ac:dyDescent="0.25">
      <c r="A15" s="12"/>
      <c r="B15" s="12"/>
      <c r="C15" s="12"/>
      <c r="D15" s="20"/>
      <c r="E15" s="12"/>
      <c r="F15" s="12"/>
      <c r="G15" s="12"/>
      <c r="H15" s="12"/>
      <c r="I15" s="12"/>
      <c r="J15" s="12"/>
    </row>
    <row r="16" spans="1:11" x14ac:dyDescent="0.25">
      <c r="A16" s="12"/>
      <c r="B16" s="12"/>
      <c r="C16" s="12"/>
      <c r="D16" s="20"/>
      <c r="E16" s="12"/>
      <c r="F16" s="12"/>
      <c r="G16" s="12"/>
      <c r="H16" s="12"/>
      <c r="I16" s="12"/>
      <c r="J16" s="12"/>
    </row>
    <row r="17" spans="1:10" x14ac:dyDescent="0.25">
      <c r="A17" s="12"/>
      <c r="B17" s="12"/>
      <c r="C17" s="12"/>
      <c r="D17" s="20"/>
      <c r="E17" s="12"/>
      <c r="F17" s="12"/>
      <c r="G17" s="12"/>
      <c r="H17" s="12"/>
      <c r="I17" s="12"/>
      <c r="J17" s="12"/>
    </row>
    <row r="18" spans="1:10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</sheetData>
  <sheetProtection password="CAC7" sheet="1" objects="1" scenarios="1"/>
  <mergeCells count="6">
    <mergeCell ref="C5:J5"/>
    <mergeCell ref="C7:I7"/>
    <mergeCell ref="B4:B5"/>
    <mergeCell ref="C4:J4"/>
    <mergeCell ref="E1:H2"/>
    <mergeCell ref="J1:J2"/>
  </mergeCells>
  <conditionalFormatting sqref="B7:B8 B10:B11">
    <cfRule type="expression" dxfId="213" priority="27" stopIfTrue="1">
      <formula>B7&lt;&gt;S7</formula>
    </cfRule>
  </conditionalFormatting>
  <conditionalFormatting sqref="B7 B9:B10">
    <cfRule type="cellIs" dxfId="212" priority="25" operator="greaterThan">
      <formula>0</formula>
    </cfRule>
  </conditionalFormatting>
  <conditionalFormatting sqref="B9">
    <cfRule type="cellIs" dxfId="211" priority="10" operator="greaterThan">
      <formula>0</formula>
    </cfRule>
    <cfRule type="cellIs" dxfId="210" priority="24" operator="greaterThan">
      <formula>0</formula>
    </cfRule>
  </conditionalFormatting>
  <conditionalFormatting sqref="B11">
    <cfRule type="cellIs" dxfId="209" priority="9" operator="greaterThan">
      <formula>0</formula>
    </cfRule>
    <cfRule type="cellIs" dxfId="208" priority="20" operator="greaterThan">
      <formula>0</formula>
    </cfRule>
    <cfRule type="cellIs" dxfId="207" priority="21" operator="greaterThan">
      <formula>0</formula>
    </cfRule>
    <cfRule type="cellIs" dxfId="206" priority="22" operator="greaterThan">
      <formula>0.01</formula>
    </cfRule>
    <cfRule type="cellIs" dxfId="205" priority="23" operator="greaterThan">
      <formula>0</formula>
    </cfRule>
  </conditionalFormatting>
  <conditionalFormatting sqref="B7">
    <cfRule type="cellIs" dxfId="204" priority="14" operator="greaterThan">
      <formula>0</formula>
    </cfRule>
    <cfRule type="cellIs" dxfId="203" priority="16" operator="greaterThan">
      <formula>0</formula>
    </cfRule>
    <cfRule type="cellIs" dxfId="202" priority="18" operator="greaterThan">
      <formula>0</formula>
    </cfRule>
  </conditionalFormatting>
  <conditionalFormatting sqref="B10">
    <cfRule type="cellIs" dxfId="201" priority="12" operator="greaterThan">
      <formula>0</formula>
    </cfRule>
    <cfRule type="cellIs" dxfId="200" priority="17" operator="greaterThan">
      <formula>0</formula>
    </cfRule>
  </conditionalFormatting>
  <conditionalFormatting sqref="B8">
    <cfRule type="cellIs" dxfId="199" priority="13" operator="greaterThan">
      <formula>0</formula>
    </cfRule>
    <cfRule type="cellIs" dxfId="198" priority="15" operator="greaterThan">
      <formula>0</formula>
    </cfRule>
  </conditionalFormatting>
  <conditionalFormatting sqref="B9">
    <cfRule type="expression" dxfId="197" priority="44" stopIfTrue="1">
      <formula>B9&lt;&gt;#REF!</formula>
    </cfRule>
  </conditionalFormatting>
  <hyperlinks>
    <hyperlink ref="C7:J7" location="voda100!A1" display="   Vodovodní potrubí PE 100+"/>
    <hyperlink ref="C10:J10" location="'rc-dualtec'!A1" display="   Vodovodní potrubí RC-DUALTEC"/>
    <hyperlink ref="C8:J8" location="rctec!A1" display="   Vodovodní potrubí RCTEC"/>
    <hyperlink ref="C9:I9" location="'dualtec voda'!A1" display="   Vodovodní potrubí DUALTEC"/>
    <hyperlink ref="C11:I11" location="chranicky!A1" display="   PE chráničky beztlaké potrubí"/>
  </hyperlinks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zoomScaleNormal="100" workbookViewId="0">
      <selection activeCell="E4" sqref="E4"/>
    </sheetView>
  </sheetViews>
  <sheetFormatPr defaultRowHeight="15" x14ac:dyDescent="0.25"/>
  <cols>
    <col min="4" max="4" width="7.85546875" customWidth="1"/>
    <col min="6" max="6" width="7.42578125" customWidth="1"/>
    <col min="7" max="8" width="10.7109375" customWidth="1"/>
    <col min="9" max="9" width="9.7109375" customWidth="1"/>
    <col min="10" max="10" width="9.140625" customWidth="1"/>
    <col min="12" max="12" width="0" hidden="1" customWidth="1"/>
  </cols>
  <sheetData>
    <row r="1" spans="1:13" ht="35.25" customHeight="1" x14ac:dyDescent="0.5">
      <c r="A1" s="38"/>
      <c r="B1" s="38"/>
      <c r="C1" s="38"/>
      <c r="D1" s="38"/>
      <c r="E1" s="97" t="s">
        <v>6</v>
      </c>
      <c r="F1" s="97"/>
      <c r="G1" s="97"/>
      <c r="H1" s="97"/>
      <c r="I1" s="39"/>
      <c r="J1" s="40"/>
    </row>
    <row r="2" spans="1:13" ht="25.5" customHeight="1" thickBot="1" x14ac:dyDescent="0.55000000000000004">
      <c r="A2" s="41"/>
      <c r="B2" s="41"/>
      <c r="C2" s="41"/>
      <c r="D2" s="41"/>
      <c r="E2" s="98"/>
      <c r="F2" s="98"/>
      <c r="G2" s="98"/>
      <c r="H2" s="98"/>
      <c r="I2" s="42"/>
      <c r="J2" s="43"/>
    </row>
    <row r="3" spans="1:13" ht="24" customHeight="1" x14ac:dyDescent="0.4">
      <c r="A3" s="12"/>
      <c r="B3" s="12"/>
      <c r="C3" s="12"/>
      <c r="D3" s="12"/>
      <c r="E3" s="13"/>
      <c r="F3" s="13"/>
      <c r="G3" s="13"/>
      <c r="H3" s="13"/>
      <c r="I3" s="25"/>
      <c r="J3" s="12"/>
    </row>
    <row r="4" spans="1:13" ht="19.5" customHeight="1" x14ac:dyDescent="0.25">
      <c r="A4" s="12"/>
      <c r="B4" s="26"/>
      <c r="C4" s="27"/>
      <c r="D4" s="27"/>
      <c r="E4" s="28" t="s">
        <v>148</v>
      </c>
      <c r="F4" s="27"/>
      <c r="G4" s="27"/>
      <c r="H4" s="27"/>
      <c r="I4" s="29" t="s">
        <v>9</v>
      </c>
      <c r="J4" s="30">
        <f>rabat!B7</f>
        <v>0</v>
      </c>
      <c r="K4" s="2"/>
    </row>
    <row r="5" spans="1:13" ht="19.5" customHeight="1" x14ac:dyDescent="0.25">
      <c r="A5" s="12"/>
      <c r="B5" s="26"/>
      <c r="C5" s="27"/>
      <c r="D5" s="27"/>
      <c r="E5" s="27"/>
      <c r="F5" s="27"/>
      <c r="G5" s="27"/>
      <c r="H5" s="27"/>
      <c r="I5" s="31"/>
      <c r="J5" s="31"/>
      <c r="K5" s="2"/>
    </row>
    <row r="6" spans="1:13" ht="36.75" customHeight="1" thickBot="1" x14ac:dyDescent="0.35">
      <c r="A6" s="12"/>
      <c r="B6" s="12"/>
      <c r="C6" s="99" t="s">
        <v>11</v>
      </c>
      <c r="D6" s="100"/>
      <c r="E6" s="100"/>
      <c r="F6" s="100"/>
      <c r="G6" s="100"/>
      <c r="H6" s="100"/>
      <c r="I6" s="32"/>
      <c r="J6" s="32"/>
      <c r="K6" s="2"/>
    </row>
    <row r="7" spans="1:13" ht="21" customHeight="1" thickTop="1" x14ac:dyDescent="0.25">
      <c r="A7" s="12"/>
      <c r="B7" s="19"/>
      <c r="C7" s="101" t="s">
        <v>63</v>
      </c>
      <c r="D7" s="102"/>
      <c r="E7" s="102"/>
      <c r="F7" s="103"/>
      <c r="G7" s="101" t="s">
        <v>12</v>
      </c>
      <c r="H7" s="102"/>
      <c r="I7" s="12"/>
      <c r="J7" s="12"/>
    </row>
    <row r="8" spans="1:13" ht="18" customHeight="1" x14ac:dyDescent="0.25">
      <c r="A8" s="12"/>
      <c r="B8" s="21"/>
      <c r="C8" s="104" t="s">
        <v>8</v>
      </c>
      <c r="D8" s="104"/>
      <c r="E8" s="104"/>
      <c r="F8" s="105"/>
      <c r="G8" s="106">
        <f>L8 - PRODUCT(J4,L8)</f>
        <v>14.5</v>
      </c>
      <c r="H8" s="107"/>
      <c r="I8" s="12"/>
      <c r="J8" s="12"/>
      <c r="K8" s="4"/>
      <c r="L8" s="5">
        <v>14.5</v>
      </c>
    </row>
    <row r="9" spans="1:13" ht="18" customHeight="1" x14ac:dyDescent="0.25">
      <c r="A9" s="12"/>
      <c r="B9" s="12"/>
      <c r="C9" s="93" t="s">
        <v>13</v>
      </c>
      <c r="D9" s="93"/>
      <c r="E9" s="93"/>
      <c r="F9" s="94"/>
      <c r="G9" s="95">
        <f>L9 - PRODUCT(J4,L9)</f>
        <v>24</v>
      </c>
      <c r="H9" s="96"/>
      <c r="I9" s="12"/>
      <c r="J9" s="33"/>
      <c r="K9" s="7"/>
      <c r="L9" s="6">
        <v>24</v>
      </c>
      <c r="M9" s="7"/>
    </row>
    <row r="10" spans="1:13" ht="18" customHeight="1" x14ac:dyDescent="0.25">
      <c r="A10" s="12"/>
      <c r="B10" s="12"/>
      <c r="C10" s="104" t="s">
        <v>14</v>
      </c>
      <c r="D10" s="104"/>
      <c r="E10" s="104"/>
      <c r="F10" s="105"/>
      <c r="G10" s="108">
        <f>L10 - PRODUCT(J4,L10)</f>
        <v>36</v>
      </c>
      <c r="H10" s="109"/>
      <c r="I10" s="12"/>
      <c r="J10" s="12"/>
      <c r="K10" s="4"/>
      <c r="L10" s="6">
        <v>36</v>
      </c>
    </row>
    <row r="11" spans="1:13" ht="18" customHeight="1" x14ac:dyDescent="0.25">
      <c r="A11" s="12"/>
      <c r="B11" s="12"/>
      <c r="C11" s="93" t="s">
        <v>15</v>
      </c>
      <c r="D11" s="93"/>
      <c r="E11" s="93"/>
      <c r="F11" s="94"/>
      <c r="G11" s="95">
        <f>L11 - PRODUCT(J4,L11)</f>
        <v>54.5</v>
      </c>
      <c r="H11" s="96"/>
      <c r="I11" s="12"/>
      <c r="J11" s="12"/>
      <c r="K11" s="4"/>
      <c r="L11" s="5">
        <v>54.5</v>
      </c>
    </row>
    <row r="12" spans="1:13" ht="18" customHeight="1" x14ac:dyDescent="0.25">
      <c r="A12" s="12"/>
      <c r="B12" s="12"/>
      <c r="C12" s="104" t="s">
        <v>16</v>
      </c>
      <c r="D12" s="104"/>
      <c r="E12" s="104"/>
      <c r="F12" s="105"/>
      <c r="G12" s="108">
        <f>L12 - PRODUCT(J4,L12)</f>
        <v>85.5</v>
      </c>
      <c r="H12" s="109"/>
      <c r="I12" s="12"/>
      <c r="J12" s="12"/>
      <c r="K12" s="4"/>
      <c r="L12" s="5">
        <v>85.5</v>
      </c>
    </row>
    <row r="13" spans="1:13" ht="18" customHeight="1" x14ac:dyDescent="0.25">
      <c r="A13" s="12"/>
      <c r="B13" s="12"/>
      <c r="C13" s="93" t="s">
        <v>17</v>
      </c>
      <c r="D13" s="93"/>
      <c r="E13" s="93"/>
      <c r="F13" s="94"/>
      <c r="G13" s="95">
        <f>L13 - PRODUCT(J4,L13)</f>
        <v>120</v>
      </c>
      <c r="H13" s="96"/>
      <c r="I13" s="12"/>
      <c r="J13" s="12"/>
      <c r="K13" s="4"/>
      <c r="L13" s="6">
        <v>120</v>
      </c>
    </row>
    <row r="14" spans="1:13" ht="18" customHeight="1" x14ac:dyDescent="0.25">
      <c r="A14" s="12"/>
      <c r="B14" s="12"/>
      <c r="C14" s="104" t="s">
        <v>18</v>
      </c>
      <c r="D14" s="104"/>
      <c r="E14" s="104"/>
      <c r="F14" s="105"/>
      <c r="G14" s="108">
        <f>L14 - PRODUCT(J4,L14)</f>
        <v>170</v>
      </c>
      <c r="H14" s="109"/>
      <c r="I14" s="12"/>
      <c r="J14" s="12"/>
      <c r="K14" s="4"/>
      <c r="L14" s="6">
        <v>170</v>
      </c>
    </row>
    <row r="15" spans="1:13" ht="18" customHeight="1" x14ac:dyDescent="0.25">
      <c r="A15" s="12"/>
      <c r="B15" s="12"/>
      <c r="C15" s="93" t="s">
        <v>19</v>
      </c>
      <c r="D15" s="93"/>
      <c r="E15" s="93"/>
      <c r="F15" s="94"/>
      <c r="G15" s="95">
        <f>L15 - PRODUCT(J4,L15)</f>
        <v>246</v>
      </c>
      <c r="H15" s="96"/>
      <c r="I15" s="12"/>
      <c r="J15" s="12"/>
      <c r="K15" s="4"/>
      <c r="L15" s="6">
        <v>246</v>
      </c>
    </row>
    <row r="16" spans="1:13" ht="18" customHeight="1" x14ac:dyDescent="0.25">
      <c r="A16" s="12"/>
      <c r="B16" s="12"/>
      <c r="C16" s="104" t="s">
        <v>20</v>
      </c>
      <c r="D16" s="104"/>
      <c r="E16" s="104"/>
      <c r="F16" s="105"/>
      <c r="G16" s="108">
        <f>L16 - PRODUCT(J4,L16)</f>
        <v>327</v>
      </c>
      <c r="H16" s="109"/>
      <c r="I16" s="12"/>
      <c r="J16" s="12"/>
      <c r="K16" s="4"/>
      <c r="L16" s="6">
        <v>327</v>
      </c>
    </row>
    <row r="17" spans="1:12" ht="18" customHeight="1" x14ac:dyDescent="0.25">
      <c r="A17" s="12"/>
      <c r="B17" s="12"/>
      <c r="C17" s="93" t="s">
        <v>21</v>
      </c>
      <c r="D17" s="93"/>
      <c r="E17" s="93"/>
      <c r="F17" s="94"/>
      <c r="G17" s="95">
        <f>L17 - PRODUCT(J4,L17)</f>
        <v>533</v>
      </c>
      <c r="H17" s="96"/>
      <c r="I17" s="12"/>
      <c r="J17" s="12"/>
      <c r="K17" s="4"/>
      <c r="L17" s="6">
        <v>533</v>
      </c>
    </row>
    <row r="18" spans="1:12" ht="18" customHeight="1" x14ac:dyDescent="0.25">
      <c r="A18" s="12"/>
      <c r="B18" s="12"/>
      <c r="C18" s="104" t="s">
        <v>22</v>
      </c>
      <c r="D18" s="104"/>
      <c r="E18" s="104"/>
      <c r="F18" s="105"/>
      <c r="G18" s="108">
        <f>L18 - PRODUCT(J4,L18)</f>
        <v>831</v>
      </c>
      <c r="H18" s="109"/>
      <c r="I18" s="12"/>
      <c r="J18" s="12"/>
      <c r="K18" s="4"/>
      <c r="L18" s="6">
        <v>831</v>
      </c>
    </row>
    <row r="19" spans="1:12" ht="18" customHeight="1" x14ac:dyDescent="0.25">
      <c r="A19" s="12"/>
      <c r="B19" s="12"/>
      <c r="C19" s="93" t="s">
        <v>23</v>
      </c>
      <c r="D19" s="93"/>
      <c r="E19" s="93"/>
      <c r="F19" s="94"/>
      <c r="G19" s="95">
        <f>L19 - PRODUCT(J4,L19)</f>
        <v>1047</v>
      </c>
      <c r="H19" s="96"/>
      <c r="I19" s="12"/>
      <c r="J19" s="12"/>
      <c r="K19" s="4"/>
      <c r="L19" s="6">
        <v>1047</v>
      </c>
    </row>
    <row r="20" spans="1:12" ht="18" customHeight="1" x14ac:dyDescent="0.25">
      <c r="A20" s="12"/>
      <c r="B20" s="12"/>
      <c r="C20" s="104" t="s">
        <v>24</v>
      </c>
      <c r="D20" s="104"/>
      <c r="E20" s="104"/>
      <c r="F20" s="105"/>
      <c r="G20" s="108">
        <f>L20 - PRODUCT(J4,L20)</f>
        <v>1296</v>
      </c>
      <c r="H20" s="109"/>
      <c r="I20" s="12"/>
      <c r="J20" s="12"/>
      <c r="K20" s="4"/>
      <c r="L20" s="6">
        <v>1296</v>
      </c>
    </row>
    <row r="21" spans="1:12" ht="18" customHeight="1" x14ac:dyDescent="0.25">
      <c r="A21" s="12"/>
      <c r="B21" s="12"/>
      <c r="C21" s="93" t="s">
        <v>25</v>
      </c>
      <c r="D21" s="93"/>
      <c r="E21" s="93"/>
      <c r="F21" s="94"/>
      <c r="G21" s="95">
        <f>L21 - PRODUCT(J4,L21)</f>
        <v>1624</v>
      </c>
      <c r="H21" s="96"/>
      <c r="I21" s="12"/>
      <c r="J21" s="12"/>
      <c r="K21" s="4"/>
      <c r="L21" s="6">
        <v>1624</v>
      </c>
    </row>
    <row r="22" spans="1:12" ht="18" customHeight="1" x14ac:dyDescent="0.25">
      <c r="A22" s="12"/>
      <c r="B22" s="12"/>
      <c r="C22" s="104" t="s">
        <v>26</v>
      </c>
      <c r="D22" s="104"/>
      <c r="E22" s="104"/>
      <c r="F22" s="105"/>
      <c r="G22" s="108">
        <f>L22 - PRODUCT(J4,L22)</f>
        <v>2048</v>
      </c>
      <c r="H22" s="109"/>
      <c r="I22" s="12"/>
      <c r="J22" s="12"/>
      <c r="K22" s="4"/>
      <c r="L22" s="6">
        <v>2048</v>
      </c>
    </row>
    <row r="23" spans="1:12" ht="18" customHeight="1" x14ac:dyDescent="0.25">
      <c r="A23" s="12"/>
      <c r="B23" s="12"/>
      <c r="C23" s="93" t="s">
        <v>27</v>
      </c>
      <c r="D23" s="93"/>
      <c r="E23" s="93"/>
      <c r="F23" s="94"/>
      <c r="G23" s="95">
        <f>L23 - PRODUCT(J4,L23)</f>
        <v>2600</v>
      </c>
      <c r="H23" s="96"/>
      <c r="I23" s="12"/>
      <c r="J23" s="12"/>
      <c r="K23" s="4"/>
      <c r="L23" s="6">
        <v>2600</v>
      </c>
    </row>
    <row r="24" spans="1:12" ht="18" customHeight="1" x14ac:dyDescent="0.25">
      <c r="A24" s="12"/>
      <c r="B24" s="12"/>
      <c r="C24" s="104" t="s">
        <v>28</v>
      </c>
      <c r="D24" s="104"/>
      <c r="E24" s="104"/>
      <c r="F24" s="105"/>
      <c r="G24" s="108">
        <f>L24 - PRODUCT(J4,L24)</f>
        <v>3304</v>
      </c>
      <c r="H24" s="109"/>
      <c r="I24" s="12"/>
      <c r="J24" s="12"/>
      <c r="K24" s="4"/>
      <c r="L24" s="6">
        <v>3304</v>
      </c>
    </row>
    <row r="25" spans="1:12" ht="18" customHeight="1" x14ac:dyDescent="0.25">
      <c r="A25" s="12"/>
      <c r="B25" s="12"/>
      <c r="C25" s="93" t="s">
        <v>29</v>
      </c>
      <c r="D25" s="93"/>
      <c r="E25" s="93"/>
      <c r="F25" s="94"/>
      <c r="G25" s="95">
        <f>L25 - PRODUCT(J4,L25)</f>
        <v>4184</v>
      </c>
      <c r="H25" s="96"/>
      <c r="I25" s="12"/>
      <c r="J25" s="12"/>
      <c r="K25" s="4"/>
      <c r="L25" s="6">
        <v>4184</v>
      </c>
    </row>
    <row r="26" spans="1:12" ht="18" customHeight="1" x14ac:dyDescent="0.25">
      <c r="A26" s="12"/>
      <c r="B26" s="12"/>
      <c r="C26" s="104" t="s">
        <v>30</v>
      </c>
      <c r="D26" s="104"/>
      <c r="E26" s="104"/>
      <c r="F26" s="105"/>
      <c r="G26" s="108">
        <f>L26 - PRODUCT(J4,L26)</f>
        <v>5160</v>
      </c>
      <c r="H26" s="109"/>
      <c r="I26" s="12"/>
      <c r="J26" s="12"/>
      <c r="K26" s="4"/>
      <c r="L26" s="6">
        <v>5160</v>
      </c>
    </row>
    <row r="27" spans="1:12" ht="18" customHeight="1" x14ac:dyDescent="0.25">
      <c r="A27" s="12"/>
      <c r="B27" s="12"/>
      <c r="C27" s="93" t="s">
        <v>31</v>
      </c>
      <c r="D27" s="93"/>
      <c r="E27" s="93"/>
      <c r="F27" s="94"/>
      <c r="G27" s="95">
        <f>L27 - PRODUCT(J4,L27)</f>
        <v>6464</v>
      </c>
      <c r="H27" s="96"/>
      <c r="I27" s="12"/>
      <c r="J27" s="12"/>
      <c r="K27" s="4"/>
      <c r="L27" s="6">
        <v>6464</v>
      </c>
    </row>
    <row r="28" spans="1:12" ht="18" customHeight="1" x14ac:dyDescent="0.25">
      <c r="A28" s="12"/>
      <c r="B28" s="12"/>
      <c r="C28" s="104" t="s">
        <v>32</v>
      </c>
      <c r="D28" s="104"/>
      <c r="E28" s="104"/>
      <c r="F28" s="105"/>
      <c r="G28" s="108">
        <f>L28 - PRODUCT(J4,L28)</f>
        <v>8160</v>
      </c>
      <c r="H28" s="109"/>
      <c r="I28" s="12"/>
      <c r="J28" s="12"/>
      <c r="K28" s="4"/>
      <c r="L28" s="6">
        <v>8160</v>
      </c>
    </row>
    <row r="29" spans="1:1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5" customHeight="1" x14ac:dyDescent="0.25">
      <c r="A35" s="110" t="s">
        <v>33</v>
      </c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1" x14ac:dyDescent="0.25">
      <c r="A36" s="110"/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1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1" ht="15.75" thickBo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1" ht="35.25" customHeight="1" x14ac:dyDescent="0.5">
      <c r="A43" s="38"/>
      <c r="B43" s="38"/>
      <c r="C43" s="38"/>
      <c r="D43" s="38"/>
      <c r="E43" s="97" t="s">
        <v>6</v>
      </c>
      <c r="F43" s="97"/>
      <c r="G43" s="97"/>
      <c r="H43" s="97"/>
      <c r="I43" s="39"/>
      <c r="J43" s="40"/>
    </row>
    <row r="44" spans="1:11" ht="25.5" customHeight="1" thickBot="1" x14ac:dyDescent="0.55000000000000004">
      <c r="A44" s="41"/>
      <c r="B44" s="41"/>
      <c r="C44" s="41"/>
      <c r="D44" s="41"/>
      <c r="E44" s="98"/>
      <c r="F44" s="98"/>
      <c r="G44" s="98"/>
      <c r="H44" s="98"/>
      <c r="I44" s="42"/>
      <c r="J44" s="43"/>
    </row>
    <row r="45" spans="1:11" ht="24" customHeight="1" x14ac:dyDescent="0.4">
      <c r="A45" s="12"/>
      <c r="B45" s="12"/>
      <c r="C45" s="12"/>
      <c r="D45" s="12"/>
      <c r="E45" s="13"/>
      <c r="F45" s="13"/>
      <c r="G45" s="13"/>
      <c r="H45" s="13"/>
      <c r="I45" s="25"/>
      <c r="J45" s="12"/>
    </row>
    <row r="46" spans="1:11" ht="19.5" customHeight="1" x14ac:dyDescent="0.25">
      <c r="A46" s="12"/>
      <c r="B46" s="26"/>
      <c r="C46" s="27"/>
      <c r="D46" s="27"/>
      <c r="E46" s="28" t="s">
        <v>7</v>
      </c>
      <c r="F46" s="27"/>
      <c r="G46" s="27"/>
      <c r="H46" s="27"/>
      <c r="I46" s="29" t="s">
        <v>9</v>
      </c>
      <c r="J46" s="30">
        <f>rabat!B7</f>
        <v>0</v>
      </c>
      <c r="K46" s="2"/>
    </row>
    <row r="47" spans="1:11" ht="19.5" customHeight="1" x14ac:dyDescent="0.25">
      <c r="A47" s="12"/>
      <c r="B47" s="26"/>
      <c r="C47" s="27"/>
      <c r="D47" s="27"/>
      <c r="E47" s="27"/>
      <c r="F47" s="27"/>
      <c r="G47" s="27"/>
      <c r="H47" s="27"/>
      <c r="I47" s="31"/>
      <c r="J47" s="31"/>
      <c r="K47" s="2"/>
    </row>
    <row r="48" spans="1:11" ht="36.75" customHeight="1" thickBot="1" x14ac:dyDescent="0.35">
      <c r="A48" s="12"/>
      <c r="B48" s="12"/>
      <c r="C48" s="99" t="s">
        <v>34</v>
      </c>
      <c r="D48" s="100"/>
      <c r="E48" s="100"/>
      <c r="F48" s="100"/>
      <c r="G48" s="100"/>
      <c r="H48" s="100"/>
      <c r="I48" s="32"/>
      <c r="J48" s="32"/>
      <c r="K48" s="2"/>
    </row>
    <row r="49" spans="1:13" ht="21" customHeight="1" thickTop="1" x14ac:dyDescent="0.25">
      <c r="A49" s="12"/>
      <c r="B49" s="19"/>
      <c r="C49" s="101" t="s">
        <v>63</v>
      </c>
      <c r="D49" s="102"/>
      <c r="E49" s="102"/>
      <c r="F49" s="103"/>
      <c r="G49" s="101" t="s">
        <v>12</v>
      </c>
      <c r="H49" s="102"/>
      <c r="I49" s="12"/>
      <c r="J49" s="12"/>
    </row>
    <row r="50" spans="1:13" ht="18" customHeight="1" x14ac:dyDescent="0.25">
      <c r="A50" s="12"/>
      <c r="B50" s="21"/>
      <c r="C50" s="104" t="s">
        <v>35</v>
      </c>
      <c r="D50" s="104"/>
      <c r="E50" s="104"/>
      <c r="F50" s="105"/>
      <c r="G50" s="108">
        <f>L50 - PRODUCT(J4,L50)</f>
        <v>12.5</v>
      </c>
      <c r="H50" s="109"/>
      <c r="I50" s="12"/>
      <c r="J50" s="12"/>
      <c r="K50" s="4"/>
      <c r="L50" s="5">
        <v>12.5</v>
      </c>
    </row>
    <row r="51" spans="1:13" ht="18" customHeight="1" x14ac:dyDescent="0.25">
      <c r="A51" s="12"/>
      <c r="B51" s="12"/>
      <c r="C51" s="93" t="s">
        <v>36</v>
      </c>
      <c r="D51" s="93"/>
      <c r="E51" s="93"/>
      <c r="F51" s="94"/>
      <c r="G51" s="95">
        <f>L51- PRODUCT(J4,L51)</f>
        <v>17</v>
      </c>
      <c r="H51" s="96"/>
      <c r="I51" s="12"/>
      <c r="J51" s="33"/>
      <c r="K51" s="7"/>
      <c r="L51" s="6">
        <v>17</v>
      </c>
      <c r="M51" s="7"/>
    </row>
    <row r="52" spans="1:13" ht="18" customHeight="1" x14ac:dyDescent="0.25">
      <c r="A52" s="12"/>
      <c r="B52" s="12"/>
      <c r="C52" s="104" t="s">
        <v>37</v>
      </c>
      <c r="D52" s="104"/>
      <c r="E52" s="104"/>
      <c r="F52" s="105"/>
      <c r="G52" s="108">
        <f>L52- PRODUCT(J4,L52)</f>
        <v>25</v>
      </c>
      <c r="H52" s="109"/>
      <c r="I52" s="12"/>
      <c r="J52" s="12"/>
      <c r="K52" s="4"/>
      <c r="L52" s="6">
        <v>25</v>
      </c>
    </row>
    <row r="53" spans="1:13" ht="18" customHeight="1" x14ac:dyDescent="0.25">
      <c r="A53" s="12"/>
      <c r="B53" s="12"/>
      <c r="C53" s="93" t="s">
        <v>38</v>
      </c>
      <c r="D53" s="93"/>
      <c r="E53" s="93"/>
      <c r="F53" s="94"/>
      <c r="G53" s="95">
        <f>L53- PRODUCT(J4,L53)</f>
        <v>37.5</v>
      </c>
      <c r="H53" s="96"/>
      <c r="I53" s="12"/>
      <c r="J53" s="12"/>
      <c r="K53" s="4"/>
      <c r="L53" s="5">
        <v>37.5</v>
      </c>
    </row>
    <row r="54" spans="1:13" ht="18" customHeight="1" x14ac:dyDescent="0.25">
      <c r="A54" s="12"/>
      <c r="B54" s="12"/>
      <c r="C54" s="104" t="s">
        <v>39</v>
      </c>
      <c r="D54" s="104"/>
      <c r="E54" s="104"/>
      <c r="F54" s="105"/>
      <c r="G54" s="108">
        <f>L54- PRODUCT(J4,L54)</f>
        <v>60</v>
      </c>
      <c r="H54" s="109"/>
      <c r="I54" s="12"/>
      <c r="J54" s="12"/>
      <c r="K54" s="4"/>
      <c r="L54" s="6">
        <v>60</v>
      </c>
    </row>
    <row r="55" spans="1:13" ht="18" customHeight="1" x14ac:dyDescent="0.25">
      <c r="A55" s="12"/>
      <c r="B55" s="12"/>
      <c r="C55" s="93" t="s">
        <v>40</v>
      </c>
      <c r="D55" s="93"/>
      <c r="E55" s="93"/>
      <c r="F55" s="94"/>
      <c r="G55" s="95">
        <f>L55- PRODUCT(J4,L55)</f>
        <v>84.5</v>
      </c>
      <c r="H55" s="96"/>
      <c r="I55" s="12"/>
      <c r="J55" s="12"/>
      <c r="K55" s="4"/>
      <c r="L55" s="5">
        <v>84.5</v>
      </c>
    </row>
    <row r="56" spans="1:13" ht="18" customHeight="1" x14ac:dyDescent="0.25">
      <c r="A56" s="12"/>
      <c r="B56" s="12"/>
      <c r="C56" s="104" t="s">
        <v>41</v>
      </c>
      <c r="D56" s="104"/>
      <c r="E56" s="104"/>
      <c r="F56" s="105"/>
      <c r="G56" s="108">
        <f>L56- PRODUCT(J4,L56)</f>
        <v>121</v>
      </c>
      <c r="H56" s="109"/>
      <c r="I56" s="12"/>
      <c r="J56" s="12"/>
      <c r="K56" s="4"/>
      <c r="L56" s="6">
        <v>121</v>
      </c>
    </row>
    <row r="57" spans="1:13" ht="18" customHeight="1" x14ac:dyDescent="0.25">
      <c r="A57" s="12"/>
      <c r="B57" s="12"/>
      <c r="C57" s="93" t="s">
        <v>42</v>
      </c>
      <c r="D57" s="93"/>
      <c r="E57" s="93"/>
      <c r="F57" s="94"/>
      <c r="G57" s="95">
        <f>L57- PRODUCT(J4,L57)</f>
        <v>175</v>
      </c>
      <c r="H57" s="96"/>
      <c r="I57" s="12"/>
      <c r="J57" s="12"/>
      <c r="K57" s="4"/>
      <c r="L57" s="6">
        <v>175</v>
      </c>
    </row>
    <row r="58" spans="1:13" ht="18" customHeight="1" x14ac:dyDescent="0.25">
      <c r="A58" s="12"/>
      <c r="B58" s="12"/>
      <c r="C58" s="104" t="s">
        <v>43</v>
      </c>
      <c r="D58" s="104"/>
      <c r="E58" s="104"/>
      <c r="F58" s="105"/>
      <c r="G58" s="108">
        <f>L58- PRODUCT(J4,L58)</f>
        <v>222</v>
      </c>
      <c r="H58" s="109"/>
      <c r="I58" s="12"/>
      <c r="J58" s="12"/>
      <c r="K58" s="4"/>
      <c r="L58" s="6">
        <v>222</v>
      </c>
    </row>
    <row r="59" spans="1:13" ht="18" customHeight="1" x14ac:dyDescent="0.25">
      <c r="A59" s="12"/>
      <c r="B59" s="12"/>
      <c r="C59" s="93" t="s">
        <v>44</v>
      </c>
      <c r="D59" s="93"/>
      <c r="E59" s="93"/>
      <c r="F59" s="94"/>
      <c r="G59" s="95">
        <f>L59- PRODUCT(J4,L59)</f>
        <v>279</v>
      </c>
      <c r="H59" s="96"/>
      <c r="I59" s="12"/>
      <c r="J59" s="12"/>
      <c r="K59" s="4"/>
      <c r="L59" s="6">
        <v>279</v>
      </c>
    </row>
    <row r="60" spans="1:13" ht="18" customHeight="1" x14ac:dyDescent="0.25">
      <c r="A60" s="12"/>
      <c r="B60" s="12"/>
      <c r="C60" s="104" t="s">
        <v>45</v>
      </c>
      <c r="D60" s="104"/>
      <c r="E60" s="104"/>
      <c r="F60" s="105"/>
      <c r="G60" s="108">
        <f>L60- PRODUCT(J4,L60)</f>
        <v>364</v>
      </c>
      <c r="H60" s="109"/>
      <c r="I60" s="12"/>
      <c r="J60" s="12"/>
      <c r="K60" s="4"/>
      <c r="L60" s="6">
        <v>364</v>
      </c>
    </row>
    <row r="61" spans="1:13" ht="18" customHeight="1" x14ac:dyDescent="0.25">
      <c r="A61" s="12"/>
      <c r="B61" s="12"/>
      <c r="C61" s="93" t="s">
        <v>46</v>
      </c>
      <c r="D61" s="93"/>
      <c r="E61" s="93"/>
      <c r="F61" s="94"/>
      <c r="G61" s="95">
        <f>L61- PRODUCT(J4,L61)</f>
        <v>567</v>
      </c>
      <c r="H61" s="96"/>
      <c r="I61" s="12"/>
      <c r="J61" s="12"/>
      <c r="K61" s="4"/>
      <c r="L61" s="6">
        <v>567</v>
      </c>
    </row>
    <row r="62" spans="1:13" ht="18" customHeight="1" x14ac:dyDescent="0.25">
      <c r="A62" s="12"/>
      <c r="B62" s="12"/>
      <c r="C62" s="104" t="s">
        <v>47</v>
      </c>
      <c r="D62" s="104"/>
      <c r="E62" s="104"/>
      <c r="F62" s="105"/>
      <c r="G62" s="108">
        <f>L62- PRODUCT(J4,L62)</f>
        <v>718</v>
      </c>
      <c r="H62" s="109"/>
      <c r="I62" s="12"/>
      <c r="J62" s="12"/>
      <c r="K62" s="4"/>
      <c r="L62" s="6">
        <v>718</v>
      </c>
    </row>
    <row r="63" spans="1:13" ht="18" customHeight="1" x14ac:dyDescent="0.25">
      <c r="A63" s="12"/>
      <c r="B63" s="12"/>
      <c r="C63" s="93" t="s">
        <v>48</v>
      </c>
      <c r="D63" s="93"/>
      <c r="E63" s="93"/>
      <c r="F63" s="94"/>
      <c r="G63" s="95">
        <f>L63- PRODUCT(J4,L63)</f>
        <v>880</v>
      </c>
      <c r="H63" s="96"/>
      <c r="I63" s="12"/>
      <c r="J63" s="12"/>
      <c r="K63" s="4"/>
      <c r="L63" s="6">
        <v>880</v>
      </c>
    </row>
    <row r="64" spans="1:13" ht="18" customHeight="1" x14ac:dyDescent="0.25">
      <c r="A64" s="12"/>
      <c r="B64" s="12"/>
      <c r="C64" s="104" t="s">
        <v>49</v>
      </c>
      <c r="D64" s="104"/>
      <c r="E64" s="104"/>
      <c r="F64" s="105"/>
      <c r="G64" s="108">
        <f>L64- PRODUCT(J4,L64)</f>
        <v>1096</v>
      </c>
      <c r="H64" s="109"/>
      <c r="I64" s="12"/>
      <c r="J64" s="12"/>
      <c r="K64" s="4"/>
      <c r="L64" s="6">
        <v>1096</v>
      </c>
    </row>
    <row r="65" spans="1:12" ht="18" customHeight="1" x14ac:dyDescent="0.25">
      <c r="A65" s="12"/>
      <c r="B65" s="12"/>
      <c r="C65" s="93" t="s">
        <v>50</v>
      </c>
      <c r="D65" s="93"/>
      <c r="E65" s="93"/>
      <c r="F65" s="94"/>
      <c r="G65" s="95">
        <f>L65- PRODUCT(J4,L65)</f>
        <v>1392</v>
      </c>
      <c r="H65" s="96"/>
      <c r="I65" s="12"/>
      <c r="J65" s="12"/>
      <c r="K65" s="4"/>
      <c r="L65" s="6">
        <v>1392</v>
      </c>
    </row>
    <row r="66" spans="1:12" ht="18" customHeight="1" x14ac:dyDescent="0.25">
      <c r="A66" s="12"/>
      <c r="B66" s="12"/>
      <c r="C66" s="104" t="s">
        <v>51</v>
      </c>
      <c r="D66" s="104"/>
      <c r="E66" s="104"/>
      <c r="F66" s="105"/>
      <c r="G66" s="108">
        <f>L66- PRODUCT(J4,L66)</f>
        <v>1768</v>
      </c>
      <c r="H66" s="109"/>
      <c r="I66" s="12"/>
      <c r="J66" s="12"/>
      <c r="K66" s="4"/>
      <c r="L66" s="6">
        <v>1768</v>
      </c>
    </row>
    <row r="67" spans="1:12" ht="18" customHeight="1" x14ac:dyDescent="0.25">
      <c r="A67" s="12"/>
      <c r="B67" s="12"/>
      <c r="C67" s="93" t="s">
        <v>52</v>
      </c>
      <c r="D67" s="93"/>
      <c r="E67" s="93"/>
      <c r="F67" s="94"/>
      <c r="G67" s="95">
        <f>L67- PRODUCT(J4,L67)</f>
        <v>2240</v>
      </c>
      <c r="H67" s="96"/>
      <c r="I67" s="12"/>
      <c r="J67" s="12"/>
      <c r="K67" s="4"/>
      <c r="L67" s="6">
        <v>2240</v>
      </c>
    </row>
    <row r="68" spans="1:12" ht="18" customHeight="1" x14ac:dyDescent="0.25">
      <c r="A68" s="12"/>
      <c r="B68" s="12"/>
      <c r="C68" s="104" t="s">
        <v>53</v>
      </c>
      <c r="D68" s="104"/>
      <c r="E68" s="104"/>
      <c r="F68" s="105"/>
      <c r="G68" s="108">
        <f>L68- PRODUCT(J4,L68)</f>
        <v>2832</v>
      </c>
      <c r="H68" s="109"/>
      <c r="I68" s="12"/>
      <c r="J68" s="12"/>
      <c r="K68" s="4"/>
      <c r="L68" s="6">
        <v>2832</v>
      </c>
    </row>
    <row r="69" spans="1:12" ht="18" customHeight="1" x14ac:dyDescent="0.25">
      <c r="A69" s="12"/>
      <c r="B69" s="12"/>
      <c r="C69" s="93" t="s">
        <v>54</v>
      </c>
      <c r="D69" s="93"/>
      <c r="E69" s="93"/>
      <c r="F69" s="94"/>
      <c r="G69" s="95">
        <f>L69- PRODUCT(J4,L69)</f>
        <v>3504</v>
      </c>
      <c r="H69" s="96"/>
      <c r="I69" s="12"/>
      <c r="J69" s="12"/>
      <c r="K69" s="4"/>
      <c r="L69" s="6">
        <v>3504</v>
      </c>
    </row>
    <row r="70" spans="1:12" ht="18" customHeight="1" x14ac:dyDescent="0.25">
      <c r="A70" s="12"/>
      <c r="B70" s="12"/>
      <c r="C70" s="104" t="s">
        <v>55</v>
      </c>
      <c r="D70" s="104"/>
      <c r="E70" s="104"/>
      <c r="F70" s="105"/>
      <c r="G70" s="108">
        <f>L70- PRODUCT(J4,L70)</f>
        <v>4368</v>
      </c>
      <c r="H70" s="109"/>
      <c r="I70" s="12"/>
      <c r="J70" s="12"/>
      <c r="K70" s="4"/>
      <c r="L70" s="6">
        <v>4368</v>
      </c>
    </row>
    <row r="71" spans="1:12" ht="18" customHeight="1" x14ac:dyDescent="0.25">
      <c r="A71" s="12"/>
      <c r="B71" s="12"/>
      <c r="C71" s="93" t="s">
        <v>56</v>
      </c>
      <c r="D71" s="93"/>
      <c r="E71" s="93"/>
      <c r="F71" s="94"/>
      <c r="G71" s="95">
        <f>L71- PRODUCT(J4,L71)</f>
        <v>5552</v>
      </c>
      <c r="H71" s="96"/>
      <c r="I71" s="12"/>
      <c r="J71" s="12"/>
      <c r="L71" s="6">
        <v>5552</v>
      </c>
    </row>
    <row r="72" spans="1:1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2" ht="15" customHeight="1" x14ac:dyDescent="0.25">
      <c r="A77" s="110" t="s">
        <v>33</v>
      </c>
      <c r="B77" s="110"/>
      <c r="C77" s="110"/>
      <c r="D77" s="110"/>
      <c r="E77" s="110"/>
      <c r="F77" s="110"/>
      <c r="G77" s="110"/>
      <c r="H77" s="110"/>
      <c r="I77" s="110"/>
      <c r="J77" s="110"/>
    </row>
    <row r="78" spans="1:12" x14ac:dyDescent="0.25">
      <c r="A78" s="110"/>
      <c r="B78" s="110"/>
      <c r="C78" s="110"/>
      <c r="D78" s="110"/>
      <c r="E78" s="110"/>
      <c r="F78" s="110"/>
      <c r="G78" s="110"/>
      <c r="H78" s="110"/>
      <c r="I78" s="110"/>
      <c r="J78" s="110"/>
    </row>
    <row r="79" spans="1:12" x14ac:dyDescent="0.25">
      <c r="A79" s="110"/>
      <c r="B79" s="110"/>
      <c r="C79" s="110"/>
      <c r="D79" s="110"/>
      <c r="E79" s="110"/>
      <c r="F79" s="110"/>
      <c r="G79" s="110"/>
      <c r="H79" s="110"/>
      <c r="I79" s="110"/>
      <c r="J79" s="110"/>
    </row>
    <row r="80" spans="1:1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</row>
  </sheetData>
  <sheetProtection password="CAC7" sheet="1" objects="1" scenarios="1" selectLockedCells="1" selectUnlockedCells="1"/>
  <mergeCells count="96">
    <mergeCell ref="A77:J79"/>
    <mergeCell ref="C71:F71"/>
    <mergeCell ref="G71:H71"/>
    <mergeCell ref="C68:F68"/>
    <mergeCell ref="G68:H68"/>
    <mergeCell ref="C69:F69"/>
    <mergeCell ref="G69:H69"/>
    <mergeCell ref="C70:F70"/>
    <mergeCell ref="G70:H70"/>
    <mergeCell ref="C65:F65"/>
    <mergeCell ref="G65:H65"/>
    <mergeCell ref="C66:F66"/>
    <mergeCell ref="G66:H66"/>
    <mergeCell ref="C67:F67"/>
    <mergeCell ref="G67:H67"/>
    <mergeCell ref="C62:F62"/>
    <mergeCell ref="G62:H62"/>
    <mergeCell ref="C63:F63"/>
    <mergeCell ref="G63:H63"/>
    <mergeCell ref="C64:F64"/>
    <mergeCell ref="G64:H64"/>
    <mergeCell ref="C59:F59"/>
    <mergeCell ref="G59:H59"/>
    <mergeCell ref="C60:F60"/>
    <mergeCell ref="G60:H60"/>
    <mergeCell ref="C61:F61"/>
    <mergeCell ref="G61:H61"/>
    <mergeCell ref="C56:F56"/>
    <mergeCell ref="G56:H56"/>
    <mergeCell ref="C57:F57"/>
    <mergeCell ref="G57:H57"/>
    <mergeCell ref="C58:F58"/>
    <mergeCell ref="G58:H58"/>
    <mergeCell ref="C53:F53"/>
    <mergeCell ref="G53:H53"/>
    <mergeCell ref="C54:F54"/>
    <mergeCell ref="G54:H54"/>
    <mergeCell ref="C55:F55"/>
    <mergeCell ref="G55:H55"/>
    <mergeCell ref="C50:F50"/>
    <mergeCell ref="G50:H50"/>
    <mergeCell ref="C51:F51"/>
    <mergeCell ref="G51:H51"/>
    <mergeCell ref="C52:F52"/>
    <mergeCell ref="G52:H52"/>
    <mergeCell ref="A35:J37"/>
    <mergeCell ref="E43:H44"/>
    <mergeCell ref="C48:H48"/>
    <mergeCell ref="C49:F49"/>
    <mergeCell ref="G49:H49"/>
    <mergeCell ref="C28:F28"/>
    <mergeCell ref="G28:H28"/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10:F10"/>
    <mergeCell ref="G10:H10"/>
    <mergeCell ref="C11:F11"/>
    <mergeCell ref="G11:H11"/>
    <mergeCell ref="C12:F12"/>
    <mergeCell ref="G12:H12"/>
    <mergeCell ref="C9:F9"/>
    <mergeCell ref="G9:H9"/>
    <mergeCell ref="E1:H2"/>
    <mergeCell ref="C6:H6"/>
    <mergeCell ref="C7:F7"/>
    <mergeCell ref="G7:H7"/>
    <mergeCell ref="C8:F8"/>
    <mergeCell ref="G8:H8"/>
  </mergeCells>
  <conditionalFormatting sqref="J4 J46">
    <cfRule type="cellIs" dxfId="196" priority="105" operator="greaterThan">
      <formula>0</formula>
    </cfRule>
  </conditionalFormatting>
  <conditionalFormatting sqref="G50:H50">
    <cfRule type="cellIs" dxfId="195" priority="49" operator="lessThan">
      <formula>$L$50</formula>
    </cfRule>
  </conditionalFormatting>
  <conditionalFormatting sqref="G51:H51">
    <cfRule type="cellIs" dxfId="194" priority="48" operator="lessThan">
      <formula>$L$51</formula>
    </cfRule>
  </conditionalFormatting>
  <conditionalFormatting sqref="G52:H52">
    <cfRule type="cellIs" dxfId="193" priority="47" operator="lessThan">
      <formula>$L$52</formula>
    </cfRule>
  </conditionalFormatting>
  <conditionalFormatting sqref="G53:H53">
    <cfRule type="cellIs" dxfId="192" priority="46" operator="lessThan">
      <formula>$L$53</formula>
    </cfRule>
  </conditionalFormatting>
  <conditionalFormatting sqref="G54:H54">
    <cfRule type="cellIs" dxfId="191" priority="45" operator="lessThan">
      <formula>$L$54</formula>
    </cfRule>
  </conditionalFormatting>
  <conditionalFormatting sqref="G55:H55">
    <cfRule type="cellIs" dxfId="190" priority="44" operator="lessThan">
      <formula>$L$55</formula>
    </cfRule>
  </conditionalFormatting>
  <conditionalFormatting sqref="G56:H56">
    <cfRule type="cellIs" dxfId="189" priority="43" operator="lessThan">
      <formula>$L$56</formula>
    </cfRule>
  </conditionalFormatting>
  <conditionalFormatting sqref="G57:H57">
    <cfRule type="cellIs" dxfId="188" priority="26" operator="lessThan">
      <formula>$L$57</formula>
    </cfRule>
    <cfRule type="cellIs" dxfId="187" priority="42" operator="lessThan">
      <formula>$L$57</formula>
    </cfRule>
  </conditionalFormatting>
  <conditionalFormatting sqref="G58:H58">
    <cfRule type="cellIs" dxfId="186" priority="41" operator="lessThan">
      <formula>$L$58</formula>
    </cfRule>
  </conditionalFormatting>
  <conditionalFormatting sqref="G59:H59">
    <cfRule type="cellIs" dxfId="185" priority="40" operator="lessThan">
      <formula>$L$59</formula>
    </cfRule>
  </conditionalFormatting>
  <conditionalFormatting sqref="G60:H60">
    <cfRule type="cellIs" dxfId="184" priority="25" operator="lessThan">
      <formula>$L$60</formula>
    </cfRule>
    <cfRule type="cellIs" dxfId="183" priority="39" operator="lessThan">
      <formula>$L$60</formula>
    </cfRule>
  </conditionalFormatting>
  <conditionalFormatting sqref="G61:H61">
    <cfRule type="cellIs" dxfId="182" priority="38" operator="lessThan">
      <formula>$L$61</formula>
    </cfRule>
  </conditionalFormatting>
  <conditionalFormatting sqref="G62:H62">
    <cfRule type="cellIs" dxfId="181" priority="23" operator="lessThan">
      <formula>$L$62</formula>
    </cfRule>
    <cfRule type="cellIs" dxfId="180" priority="24" operator="lessThan">
      <formula>$L$62</formula>
    </cfRule>
    <cfRule type="cellIs" dxfId="179" priority="36" operator="lessThan">
      <formula>$L$62</formula>
    </cfRule>
  </conditionalFormatting>
  <conditionalFormatting sqref="G63:H63">
    <cfRule type="cellIs" dxfId="178" priority="35" operator="lessThan">
      <formula>$L$63</formula>
    </cfRule>
  </conditionalFormatting>
  <conditionalFormatting sqref="G64:H64">
    <cfRule type="cellIs" dxfId="177" priority="34" operator="lessThan">
      <formula>$L$64</formula>
    </cfRule>
  </conditionalFormatting>
  <conditionalFormatting sqref="G65:H65">
    <cfRule type="cellIs" dxfId="176" priority="33" operator="lessThan">
      <formula>$L$65</formula>
    </cfRule>
  </conditionalFormatting>
  <conditionalFormatting sqref="G66:H66">
    <cfRule type="cellIs" dxfId="175" priority="32" operator="lessThan">
      <formula>$L$66</formula>
    </cfRule>
  </conditionalFormatting>
  <conditionalFormatting sqref="G67:H67">
    <cfRule type="cellIs" dxfId="174" priority="31" operator="lessThan">
      <formula>$L$67</formula>
    </cfRule>
  </conditionalFormatting>
  <conditionalFormatting sqref="G68:H68">
    <cfRule type="cellIs" dxfId="173" priority="30" operator="lessThan">
      <formula>$L$68</formula>
    </cfRule>
  </conditionalFormatting>
  <conditionalFormatting sqref="G69:H69">
    <cfRule type="cellIs" dxfId="172" priority="29" operator="lessThan">
      <formula>$L$69</formula>
    </cfRule>
  </conditionalFormatting>
  <conditionalFormatting sqref="G70:H70">
    <cfRule type="cellIs" dxfId="171" priority="28" operator="lessThan">
      <formula>$L$70</formula>
    </cfRule>
  </conditionalFormatting>
  <conditionalFormatting sqref="G71:H71">
    <cfRule type="cellIs" dxfId="170" priority="27" operator="lessThan">
      <formula>$L$71</formula>
    </cfRule>
  </conditionalFormatting>
  <conditionalFormatting sqref="G8:H8">
    <cfRule type="cellIs" dxfId="169" priority="22" operator="lessThan">
      <formula>$L$8</formula>
    </cfRule>
  </conditionalFormatting>
  <conditionalFormatting sqref="G9:H9">
    <cfRule type="cellIs" dxfId="168" priority="21" operator="lessThan">
      <formula>$L$9</formula>
    </cfRule>
  </conditionalFormatting>
  <conditionalFormatting sqref="G10:H10">
    <cfRule type="cellIs" dxfId="167" priority="20" operator="lessThan">
      <formula>$L$10</formula>
    </cfRule>
  </conditionalFormatting>
  <conditionalFormatting sqref="G11:H11">
    <cfRule type="cellIs" dxfId="166" priority="19" operator="lessThan">
      <formula>$L$11</formula>
    </cfRule>
  </conditionalFormatting>
  <conditionalFormatting sqref="G12:H12">
    <cfRule type="cellIs" dxfId="165" priority="18" operator="lessThan">
      <formula>$L$12</formula>
    </cfRule>
  </conditionalFormatting>
  <conditionalFormatting sqref="G13:H13">
    <cfRule type="cellIs" dxfId="164" priority="17" operator="lessThan">
      <formula>$L$13</formula>
    </cfRule>
  </conditionalFormatting>
  <conditionalFormatting sqref="G14:H14">
    <cfRule type="cellIs" dxfId="163" priority="15" operator="lessThan">
      <formula>$L$14</formula>
    </cfRule>
    <cfRule type="cellIs" dxfId="162" priority="16" operator="lessThan">
      <formula>85</formula>
    </cfRule>
  </conditionalFormatting>
  <conditionalFormatting sqref="G15:H15">
    <cfRule type="cellIs" dxfId="161" priority="14" operator="lessThan">
      <formula>$L$15</formula>
    </cfRule>
  </conditionalFormatting>
  <conditionalFormatting sqref="G16:H16">
    <cfRule type="cellIs" dxfId="160" priority="13" operator="lessThan">
      <formula>$L$16</formula>
    </cfRule>
  </conditionalFormatting>
  <conditionalFormatting sqref="G17:H17">
    <cfRule type="cellIs" dxfId="159" priority="12" operator="lessThan">
      <formula>$L$17</formula>
    </cfRule>
  </conditionalFormatting>
  <conditionalFormatting sqref="G18:H18">
    <cfRule type="cellIs" dxfId="158" priority="11" operator="lessThan">
      <formula>$L$18</formula>
    </cfRule>
  </conditionalFormatting>
  <conditionalFormatting sqref="G19:H19">
    <cfRule type="cellIs" dxfId="157" priority="10" operator="lessThan">
      <formula>$L$19</formula>
    </cfRule>
  </conditionalFormatting>
  <conditionalFormatting sqref="G20:H20">
    <cfRule type="cellIs" dxfId="156" priority="9" operator="lessThan">
      <formula>$L$20</formula>
    </cfRule>
  </conditionalFormatting>
  <conditionalFormatting sqref="G21:H21">
    <cfRule type="cellIs" dxfId="155" priority="8" operator="lessThan">
      <formula>$L$21</formula>
    </cfRule>
  </conditionalFormatting>
  <conditionalFormatting sqref="G22:H22">
    <cfRule type="cellIs" dxfId="154" priority="7" operator="lessThan">
      <formula>$L$22</formula>
    </cfRule>
  </conditionalFormatting>
  <conditionalFormatting sqref="G23:H23">
    <cfRule type="cellIs" dxfId="153" priority="6" operator="lessThan">
      <formula>$L$23</formula>
    </cfRule>
  </conditionalFormatting>
  <conditionalFormatting sqref="G24:H24">
    <cfRule type="cellIs" dxfId="152" priority="5" operator="lessThan">
      <formula>$L$24</formula>
    </cfRule>
  </conditionalFormatting>
  <conditionalFormatting sqref="G25:H25">
    <cfRule type="cellIs" dxfId="151" priority="4" operator="lessThan">
      <formula>$L$25</formula>
    </cfRule>
  </conditionalFormatting>
  <conditionalFormatting sqref="G26:H26">
    <cfRule type="cellIs" dxfId="150" priority="3" operator="lessThan">
      <formula>$L$26</formula>
    </cfRule>
  </conditionalFormatting>
  <conditionalFormatting sqref="G27:H27">
    <cfRule type="cellIs" dxfId="149" priority="2" operator="lessThan">
      <formula>$L$27</formula>
    </cfRule>
  </conditionalFormatting>
  <conditionalFormatting sqref="G28:H28">
    <cfRule type="cellIs" dxfId="148" priority="1" operator="lessThan">
      <formula>$L$28</formula>
    </cfRule>
  </conditionalFormatting>
  <pageMargins left="0.51181102362204722" right="0.51181102362204722" top="0.59055118110236227" bottom="0.59055118110236227" header="0.31496062992125984" footer="0.31496062992125984"/>
  <pageSetup paperSize="9" orientation="portrait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zoomScaleNormal="100" workbookViewId="0">
      <selection activeCell="E4" sqref="E4"/>
    </sheetView>
  </sheetViews>
  <sheetFormatPr defaultRowHeight="15" x14ac:dyDescent="0.25"/>
  <cols>
    <col min="4" max="4" width="7.85546875" customWidth="1"/>
    <col min="6" max="6" width="7.42578125" customWidth="1"/>
    <col min="7" max="8" width="10.7109375" customWidth="1"/>
    <col min="9" max="9" width="9.7109375" customWidth="1"/>
    <col min="10" max="10" width="9.140625" customWidth="1"/>
    <col min="11" max="11" width="10.7109375" customWidth="1"/>
    <col min="12" max="12" width="15.28515625" hidden="1" customWidth="1"/>
  </cols>
  <sheetData>
    <row r="1" spans="1:12" ht="35.25" customHeight="1" x14ac:dyDescent="0.5">
      <c r="A1" s="8"/>
      <c r="B1" s="8"/>
      <c r="C1" s="8"/>
      <c r="D1" s="8"/>
      <c r="E1" s="116" t="s">
        <v>57</v>
      </c>
      <c r="F1" s="116"/>
      <c r="G1" s="116"/>
      <c r="H1" s="116"/>
      <c r="I1" s="9"/>
      <c r="J1" s="23"/>
    </row>
    <row r="2" spans="1:12" ht="25.5" customHeight="1" thickBot="1" x14ac:dyDescent="0.55000000000000004">
      <c r="A2" s="22"/>
      <c r="B2" s="22"/>
      <c r="C2" s="22"/>
      <c r="D2" s="22"/>
      <c r="E2" s="117"/>
      <c r="F2" s="117"/>
      <c r="G2" s="117"/>
      <c r="H2" s="117"/>
      <c r="I2" s="11"/>
      <c r="J2" s="24"/>
    </row>
    <row r="3" spans="1:12" ht="24" customHeight="1" x14ac:dyDescent="0.4">
      <c r="A3" s="12"/>
      <c r="B3" s="12"/>
      <c r="C3" s="12"/>
      <c r="D3" s="12"/>
      <c r="E3" s="13"/>
      <c r="F3" s="13"/>
      <c r="G3" s="13"/>
      <c r="H3" s="13"/>
      <c r="I3" s="25"/>
      <c r="J3" s="12"/>
    </row>
    <row r="4" spans="1:12" ht="19.5" customHeight="1" x14ac:dyDescent="0.25">
      <c r="A4" s="12"/>
      <c r="B4" s="26"/>
      <c r="C4" s="27"/>
      <c r="D4" s="27"/>
      <c r="E4" s="28" t="s">
        <v>148</v>
      </c>
      <c r="F4" s="27"/>
      <c r="G4" s="27"/>
      <c r="H4" s="27"/>
      <c r="I4" s="29" t="s">
        <v>9</v>
      </c>
      <c r="J4" s="30">
        <f>rabat!B8</f>
        <v>0</v>
      </c>
      <c r="K4" s="2"/>
    </row>
    <row r="5" spans="1:12" ht="19.5" customHeight="1" x14ac:dyDescent="0.25">
      <c r="A5" s="12"/>
      <c r="B5" s="26"/>
      <c r="C5" s="27"/>
      <c r="D5" s="27"/>
      <c r="E5" s="27"/>
      <c r="F5" s="27"/>
      <c r="G5" s="27"/>
      <c r="H5" s="27"/>
      <c r="I5" s="31"/>
      <c r="J5" s="31"/>
      <c r="K5" s="2"/>
    </row>
    <row r="6" spans="1:12" ht="36.75" customHeight="1" thickBot="1" x14ac:dyDescent="0.35">
      <c r="A6" s="12"/>
      <c r="B6" s="12"/>
      <c r="C6" s="111" t="s">
        <v>59</v>
      </c>
      <c r="D6" s="112"/>
      <c r="E6" s="112"/>
      <c r="F6" s="112"/>
      <c r="G6" s="112"/>
      <c r="H6" s="112"/>
      <c r="I6" s="32"/>
      <c r="J6" s="32"/>
      <c r="K6" s="2"/>
    </row>
    <row r="7" spans="1:12" ht="21" customHeight="1" thickTop="1" x14ac:dyDescent="0.25">
      <c r="A7" s="12"/>
      <c r="B7" s="19"/>
      <c r="C7" s="113" t="s">
        <v>63</v>
      </c>
      <c r="D7" s="114"/>
      <c r="E7" s="114"/>
      <c r="F7" s="115"/>
      <c r="G7" s="113" t="s">
        <v>12</v>
      </c>
      <c r="H7" s="114"/>
      <c r="I7" s="12"/>
      <c r="J7" s="12"/>
    </row>
    <row r="8" spans="1:12" ht="18" customHeight="1" x14ac:dyDescent="0.25">
      <c r="A8" s="12"/>
      <c r="B8" s="21"/>
      <c r="C8" s="104" t="s">
        <v>146</v>
      </c>
      <c r="D8" s="104"/>
      <c r="E8" s="104"/>
      <c r="F8" s="105"/>
      <c r="G8" s="106">
        <f>L8 - PRODUCT(J4,L8)</f>
        <v>21</v>
      </c>
      <c r="H8" s="107"/>
      <c r="I8" s="12"/>
      <c r="J8" s="12"/>
      <c r="K8" s="4"/>
      <c r="L8" s="6">
        <v>21</v>
      </c>
    </row>
    <row r="9" spans="1:12" ht="18" customHeight="1" x14ac:dyDescent="0.25">
      <c r="A9" s="12"/>
      <c r="B9" s="12"/>
      <c r="C9" s="93" t="s">
        <v>13</v>
      </c>
      <c r="D9" s="93"/>
      <c r="E9" s="93"/>
      <c r="F9" s="94"/>
      <c r="G9" s="95">
        <f>L9 - PRODUCT(J4,L9)</f>
        <v>32</v>
      </c>
      <c r="H9" s="96"/>
      <c r="I9" s="12"/>
      <c r="J9" s="33"/>
      <c r="K9" s="7"/>
      <c r="L9" s="6">
        <v>32</v>
      </c>
    </row>
    <row r="10" spans="1:12" ht="18" customHeight="1" x14ac:dyDescent="0.25">
      <c r="A10" s="12"/>
      <c r="B10" s="12"/>
      <c r="C10" s="104" t="s">
        <v>14</v>
      </c>
      <c r="D10" s="104"/>
      <c r="E10" s="104"/>
      <c r="F10" s="105"/>
      <c r="G10" s="108">
        <f>L10 - PRODUCT(J4,L10)</f>
        <v>47</v>
      </c>
      <c r="H10" s="109"/>
      <c r="I10" s="12"/>
      <c r="J10" s="12"/>
      <c r="K10" s="4"/>
      <c r="L10" s="6">
        <v>47</v>
      </c>
    </row>
    <row r="11" spans="1:12" ht="18" customHeight="1" x14ac:dyDescent="0.25">
      <c r="A11" s="12"/>
      <c r="B11" s="12"/>
      <c r="C11" s="93" t="s">
        <v>15</v>
      </c>
      <c r="D11" s="93"/>
      <c r="E11" s="93"/>
      <c r="F11" s="94"/>
      <c r="G11" s="95">
        <f>L11 - PRODUCT(J4,L11)</f>
        <v>73</v>
      </c>
      <c r="H11" s="96"/>
      <c r="I11" s="12"/>
      <c r="J11" s="12"/>
      <c r="K11" s="4"/>
      <c r="L11" s="6">
        <v>73</v>
      </c>
    </row>
    <row r="12" spans="1:12" ht="18" customHeight="1" x14ac:dyDescent="0.25">
      <c r="A12" s="12"/>
      <c r="B12" s="12"/>
      <c r="C12" s="104" t="s">
        <v>16</v>
      </c>
      <c r="D12" s="104"/>
      <c r="E12" s="104"/>
      <c r="F12" s="105"/>
      <c r="G12" s="108">
        <f>L12 - PRODUCT(J4,L12)</f>
        <v>116</v>
      </c>
      <c r="H12" s="109"/>
      <c r="I12" s="12"/>
      <c r="J12" s="12"/>
      <c r="K12" s="4"/>
      <c r="L12" s="6">
        <v>116</v>
      </c>
    </row>
    <row r="13" spans="1:12" ht="18" customHeight="1" x14ac:dyDescent="0.25">
      <c r="A13" s="12"/>
      <c r="B13" s="12"/>
      <c r="C13" s="93" t="s">
        <v>17</v>
      </c>
      <c r="D13" s="93"/>
      <c r="E13" s="93"/>
      <c r="F13" s="94"/>
      <c r="G13" s="95">
        <f>L13 - PRODUCT(J4,L13)</f>
        <v>159</v>
      </c>
      <c r="H13" s="96"/>
      <c r="I13" s="12"/>
      <c r="J13" s="12"/>
      <c r="K13" s="4"/>
      <c r="L13" s="6">
        <v>159</v>
      </c>
    </row>
    <row r="14" spans="1:12" ht="18" customHeight="1" x14ac:dyDescent="0.25">
      <c r="A14" s="12"/>
      <c r="B14" s="12"/>
      <c r="C14" s="104" t="s">
        <v>18</v>
      </c>
      <c r="D14" s="104"/>
      <c r="E14" s="104"/>
      <c r="F14" s="105"/>
      <c r="G14" s="108">
        <f>L14 - PRODUCT(J4,L14)</f>
        <v>229</v>
      </c>
      <c r="H14" s="109"/>
      <c r="I14" s="12"/>
      <c r="J14" s="12"/>
      <c r="K14" s="4"/>
      <c r="L14" s="6">
        <v>229</v>
      </c>
    </row>
    <row r="15" spans="1:12" ht="18" customHeight="1" x14ac:dyDescent="0.25">
      <c r="A15" s="12"/>
      <c r="B15" s="12"/>
      <c r="C15" s="93" t="s">
        <v>19</v>
      </c>
      <c r="D15" s="93"/>
      <c r="E15" s="93"/>
      <c r="F15" s="94"/>
      <c r="G15" s="95">
        <f>L15 - PRODUCT(J4,L15)</f>
        <v>333</v>
      </c>
      <c r="H15" s="96"/>
      <c r="I15" s="12"/>
      <c r="J15" s="12"/>
      <c r="K15" s="4"/>
      <c r="L15" s="6">
        <v>333</v>
      </c>
    </row>
    <row r="16" spans="1:12" ht="18" customHeight="1" x14ac:dyDescent="0.25">
      <c r="A16" s="12"/>
      <c r="B16" s="12"/>
      <c r="C16" s="104" t="s">
        <v>20</v>
      </c>
      <c r="D16" s="104"/>
      <c r="E16" s="104"/>
      <c r="F16" s="105"/>
      <c r="G16" s="108">
        <f>L16 - PRODUCT(J4,L16)</f>
        <v>432</v>
      </c>
      <c r="H16" s="109"/>
      <c r="I16" s="12"/>
      <c r="J16" s="12"/>
      <c r="K16" s="4"/>
      <c r="L16" s="6">
        <v>432</v>
      </c>
    </row>
    <row r="17" spans="1:12" ht="18" customHeight="1" x14ac:dyDescent="0.25">
      <c r="A17" s="12"/>
      <c r="B17" s="12"/>
      <c r="C17" s="93" t="s">
        <v>21</v>
      </c>
      <c r="D17" s="93"/>
      <c r="E17" s="93"/>
      <c r="F17" s="94"/>
      <c r="G17" s="95">
        <f>L17 - PRODUCT(J4,L17)</f>
        <v>707</v>
      </c>
      <c r="H17" s="96"/>
      <c r="I17" s="12"/>
      <c r="J17" s="12"/>
      <c r="K17" s="4"/>
      <c r="L17" s="6">
        <v>707</v>
      </c>
    </row>
    <row r="18" spans="1:12" ht="18" customHeight="1" x14ac:dyDescent="0.25">
      <c r="A18" s="12"/>
      <c r="B18" s="12"/>
      <c r="C18" s="104" t="s">
        <v>22</v>
      </c>
      <c r="D18" s="104"/>
      <c r="E18" s="104"/>
      <c r="F18" s="105"/>
      <c r="G18" s="108">
        <f>L18 - PRODUCT(J4,L18)</f>
        <v>1102</v>
      </c>
      <c r="H18" s="109"/>
      <c r="I18" s="12"/>
      <c r="J18" s="12"/>
      <c r="K18" s="4"/>
      <c r="L18" s="6">
        <v>1102</v>
      </c>
    </row>
    <row r="19" spans="1:12" ht="18" customHeight="1" x14ac:dyDescent="0.25">
      <c r="A19" s="12"/>
      <c r="B19" s="12"/>
      <c r="C19" s="93" t="s">
        <v>23</v>
      </c>
      <c r="D19" s="93"/>
      <c r="E19" s="93"/>
      <c r="F19" s="94"/>
      <c r="G19" s="95">
        <f>L19 - PRODUCT(J4,L19)</f>
        <v>1376</v>
      </c>
      <c r="H19" s="96"/>
      <c r="I19" s="12"/>
      <c r="J19" s="12"/>
      <c r="K19" s="4"/>
      <c r="L19" s="6">
        <v>1376</v>
      </c>
    </row>
    <row r="20" spans="1:12" ht="18" customHeight="1" x14ac:dyDescent="0.25">
      <c r="A20" s="12"/>
      <c r="B20" s="12"/>
      <c r="C20" s="104" t="s">
        <v>24</v>
      </c>
      <c r="D20" s="104"/>
      <c r="E20" s="104"/>
      <c r="F20" s="105"/>
      <c r="G20" s="108">
        <f>L20 - PRODUCT(J4,L20)</f>
        <v>1701</v>
      </c>
      <c r="H20" s="109"/>
      <c r="I20" s="12"/>
      <c r="J20" s="12"/>
      <c r="K20" s="4"/>
      <c r="L20" s="6">
        <v>1701</v>
      </c>
    </row>
    <row r="21" spans="1:12" ht="18" customHeight="1" x14ac:dyDescent="0.25">
      <c r="A21" s="12"/>
      <c r="B21" s="12"/>
      <c r="C21" s="93" t="s">
        <v>88</v>
      </c>
      <c r="D21" s="93"/>
      <c r="E21" s="93"/>
      <c r="F21" s="94"/>
      <c r="G21" s="95">
        <f>L21 - PRODUCT(J4,L21)</f>
        <v>2132</v>
      </c>
      <c r="H21" s="96"/>
      <c r="I21" s="12"/>
      <c r="J21" s="12"/>
      <c r="L21" s="6">
        <v>2132</v>
      </c>
    </row>
    <row r="22" spans="1:12" ht="18" customHeight="1" x14ac:dyDescent="0.25">
      <c r="A22" s="12"/>
      <c r="B22" s="12"/>
      <c r="C22" s="104" t="s">
        <v>64</v>
      </c>
      <c r="D22" s="104"/>
      <c r="E22" s="104"/>
      <c r="F22" s="105"/>
      <c r="G22" s="108">
        <f>L22 - PRODUCT(J4,L22)</f>
        <v>2688</v>
      </c>
      <c r="H22" s="109"/>
      <c r="I22" s="12"/>
      <c r="J22" s="12"/>
      <c r="L22" s="6">
        <v>2688</v>
      </c>
    </row>
    <row r="23" spans="1:12" ht="18" customHeight="1" x14ac:dyDescent="0.25">
      <c r="A23" s="12"/>
      <c r="B23" s="12"/>
      <c r="C23" s="93" t="s">
        <v>65</v>
      </c>
      <c r="D23" s="93"/>
      <c r="E23" s="93"/>
      <c r="F23" s="94"/>
      <c r="G23" s="95">
        <f>L23 - PRODUCT(J4,L23)</f>
        <v>3413</v>
      </c>
      <c r="H23" s="96"/>
      <c r="I23" s="12"/>
      <c r="J23" s="12"/>
      <c r="L23" s="6">
        <v>3413</v>
      </c>
    </row>
    <row r="24" spans="1:12" ht="18" customHeight="1" x14ac:dyDescent="0.25">
      <c r="A24" s="12"/>
      <c r="B24" s="12"/>
      <c r="C24" s="104" t="s">
        <v>66</v>
      </c>
      <c r="D24" s="104"/>
      <c r="E24" s="104"/>
      <c r="F24" s="105"/>
      <c r="G24" s="108">
        <f>L24 - PRODUCT(J4,L24)</f>
        <v>4337</v>
      </c>
      <c r="H24" s="109"/>
      <c r="I24" s="12"/>
      <c r="J24" s="12"/>
      <c r="L24" s="6">
        <v>4337</v>
      </c>
    </row>
    <row r="25" spans="1:12" ht="18" customHeight="1" x14ac:dyDescent="0.25">
      <c r="A25" s="12"/>
      <c r="B25" s="12"/>
      <c r="C25" s="93" t="s">
        <v>67</v>
      </c>
      <c r="D25" s="93"/>
      <c r="E25" s="93"/>
      <c r="F25" s="94"/>
      <c r="G25" s="95">
        <f>L25 - PRODUCT(J4,L25)</f>
        <v>5492</v>
      </c>
      <c r="H25" s="96"/>
      <c r="I25" s="12"/>
      <c r="J25" s="12"/>
      <c r="L25" s="6">
        <v>5492</v>
      </c>
    </row>
    <row r="26" spans="1:12" ht="18" customHeight="1" x14ac:dyDescent="0.25">
      <c r="A26" s="12"/>
      <c r="B26" s="12"/>
      <c r="C26" s="104" t="s">
        <v>89</v>
      </c>
      <c r="D26" s="104"/>
      <c r="E26" s="104"/>
      <c r="F26" s="105"/>
      <c r="G26" s="108">
        <f>L26 - PRODUCT(J4,L26)</f>
        <v>6773</v>
      </c>
      <c r="H26" s="109"/>
      <c r="I26" s="12"/>
      <c r="J26" s="12"/>
      <c r="L26" s="6">
        <v>6773</v>
      </c>
    </row>
    <row r="27" spans="1:12" ht="18" customHeight="1" x14ac:dyDescent="0.25">
      <c r="A27" s="12"/>
      <c r="B27" s="12"/>
      <c r="C27" s="93" t="s">
        <v>90</v>
      </c>
      <c r="D27" s="93"/>
      <c r="E27" s="93"/>
      <c r="F27" s="94"/>
      <c r="G27" s="95">
        <f>L27 - PRODUCT(J4,L27)</f>
        <v>8484</v>
      </c>
      <c r="H27" s="96"/>
      <c r="I27" s="12"/>
      <c r="J27" s="12"/>
      <c r="L27" s="6">
        <v>8484</v>
      </c>
    </row>
    <row r="28" spans="1:12" ht="18" customHeight="1" x14ac:dyDescent="0.25">
      <c r="A28" s="12"/>
      <c r="B28" s="12"/>
      <c r="C28" s="104" t="s">
        <v>91</v>
      </c>
      <c r="D28" s="104"/>
      <c r="E28" s="104"/>
      <c r="F28" s="105"/>
      <c r="G28" s="108">
        <f>L28 - PRODUCT(J4,L28)</f>
        <v>10710</v>
      </c>
      <c r="H28" s="109"/>
      <c r="I28" s="12"/>
      <c r="J28" s="12"/>
      <c r="L28" s="6">
        <v>10710</v>
      </c>
    </row>
    <row r="29" spans="1:1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1" ht="15" customHeight="1" x14ac:dyDescent="0.25">
      <c r="A35" s="110" t="s">
        <v>33</v>
      </c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1" x14ac:dyDescent="0.25">
      <c r="A36" s="110"/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1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1" ht="15.75" thickBo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1" ht="35.25" customHeight="1" x14ac:dyDescent="0.5">
      <c r="A43" s="8"/>
      <c r="B43" s="8"/>
      <c r="C43" s="8"/>
      <c r="D43" s="8"/>
      <c r="E43" s="116" t="s">
        <v>57</v>
      </c>
      <c r="F43" s="116"/>
      <c r="G43" s="116"/>
      <c r="H43" s="116"/>
      <c r="I43" s="9"/>
      <c r="J43" s="23"/>
    </row>
    <row r="44" spans="1:11" ht="25.5" customHeight="1" thickBot="1" x14ac:dyDescent="0.55000000000000004">
      <c r="A44" s="73"/>
      <c r="B44" s="73"/>
      <c r="C44" s="73"/>
      <c r="D44" s="73"/>
      <c r="E44" s="117"/>
      <c r="F44" s="117"/>
      <c r="G44" s="117"/>
      <c r="H44" s="117"/>
      <c r="I44" s="11"/>
      <c r="J44" s="24"/>
    </row>
    <row r="45" spans="1:11" ht="24" customHeight="1" x14ac:dyDescent="0.4">
      <c r="A45" s="12"/>
      <c r="B45" s="12"/>
      <c r="C45" s="12"/>
      <c r="D45" s="12"/>
      <c r="E45" s="13"/>
      <c r="F45" s="13"/>
      <c r="G45" s="13"/>
      <c r="H45" s="13"/>
      <c r="I45" s="25"/>
      <c r="J45" s="12"/>
    </row>
    <row r="46" spans="1:11" ht="19.5" customHeight="1" x14ac:dyDescent="0.25">
      <c r="A46" s="12"/>
      <c r="B46" s="26"/>
      <c r="C46" s="27"/>
      <c r="D46" s="27"/>
      <c r="E46" s="28" t="s">
        <v>92</v>
      </c>
      <c r="F46" s="27"/>
      <c r="G46" s="27"/>
      <c r="H46" s="27"/>
      <c r="I46" s="29" t="s">
        <v>9</v>
      </c>
      <c r="J46" s="30">
        <f>rabat!B49</f>
        <v>0</v>
      </c>
      <c r="K46" s="2"/>
    </row>
    <row r="47" spans="1:11" ht="19.5" customHeight="1" x14ac:dyDescent="0.25">
      <c r="A47" s="12"/>
      <c r="B47" s="26"/>
      <c r="C47" s="27"/>
      <c r="D47" s="27"/>
      <c r="E47" s="27"/>
      <c r="F47" s="27"/>
      <c r="G47" s="27"/>
      <c r="H47" s="27"/>
      <c r="I47" s="31"/>
      <c r="J47" s="31"/>
      <c r="K47" s="2"/>
    </row>
    <row r="48" spans="1:11" ht="36.75" customHeight="1" thickBot="1" x14ac:dyDescent="0.35">
      <c r="A48" s="12"/>
      <c r="B48" s="12"/>
      <c r="C48" s="111" t="s">
        <v>87</v>
      </c>
      <c r="D48" s="112"/>
      <c r="E48" s="112"/>
      <c r="F48" s="112"/>
      <c r="G48" s="112"/>
      <c r="H48" s="112"/>
      <c r="I48" s="32"/>
      <c r="J48" s="32"/>
    </row>
    <row r="49" spans="1:12" ht="21" customHeight="1" thickTop="1" x14ac:dyDescent="0.25">
      <c r="A49" s="12"/>
      <c r="B49" s="12"/>
      <c r="C49" s="113" t="s">
        <v>63</v>
      </c>
      <c r="D49" s="114"/>
      <c r="E49" s="114"/>
      <c r="F49" s="115"/>
      <c r="G49" s="113" t="s">
        <v>12</v>
      </c>
      <c r="H49" s="114"/>
      <c r="I49" s="32"/>
      <c r="J49" s="32"/>
    </row>
    <row r="50" spans="1:12" ht="18" customHeight="1" x14ac:dyDescent="0.25">
      <c r="A50" s="12"/>
      <c r="B50" s="21"/>
      <c r="C50" s="104" t="s">
        <v>37</v>
      </c>
      <c r="D50" s="104"/>
      <c r="E50" s="104"/>
      <c r="F50" s="105"/>
      <c r="G50" s="108">
        <f>L50 - PRODUCT(J4,L50)</f>
        <v>32</v>
      </c>
      <c r="H50" s="109"/>
      <c r="I50" s="12"/>
      <c r="J50" s="12"/>
      <c r="K50" s="4"/>
      <c r="L50" s="6">
        <v>32</v>
      </c>
    </row>
    <row r="51" spans="1:12" ht="18" customHeight="1" x14ac:dyDescent="0.25">
      <c r="A51" s="12"/>
      <c r="B51" s="12"/>
      <c r="C51" s="93" t="s">
        <v>38</v>
      </c>
      <c r="D51" s="93"/>
      <c r="E51" s="93"/>
      <c r="F51" s="94"/>
      <c r="G51" s="95">
        <f>L51- PRODUCT(J4,L51)</f>
        <v>50</v>
      </c>
      <c r="H51" s="96"/>
      <c r="I51" s="12"/>
      <c r="J51" s="33"/>
      <c r="K51" s="7"/>
      <c r="L51" s="6">
        <v>50</v>
      </c>
    </row>
    <row r="52" spans="1:12" ht="18" customHeight="1" x14ac:dyDescent="0.25">
      <c r="A52" s="12"/>
      <c r="B52" s="12"/>
      <c r="C52" s="104" t="s">
        <v>39</v>
      </c>
      <c r="D52" s="104"/>
      <c r="E52" s="104"/>
      <c r="F52" s="105"/>
      <c r="G52" s="108">
        <f>L52- PRODUCT(J4,L52)</f>
        <v>79</v>
      </c>
      <c r="H52" s="109"/>
      <c r="I52" s="12"/>
      <c r="J52" s="12"/>
      <c r="K52" s="4"/>
      <c r="L52" s="6">
        <v>79</v>
      </c>
    </row>
    <row r="53" spans="1:12" ht="18" customHeight="1" x14ac:dyDescent="0.25">
      <c r="A53" s="12"/>
      <c r="B53" s="12"/>
      <c r="C53" s="93" t="s">
        <v>40</v>
      </c>
      <c r="D53" s="93"/>
      <c r="E53" s="93"/>
      <c r="F53" s="94"/>
      <c r="G53" s="95">
        <f>L53- PRODUCT(J4,L53)</f>
        <v>110</v>
      </c>
      <c r="H53" s="96"/>
      <c r="I53" s="12"/>
      <c r="J53" s="12"/>
      <c r="K53" s="4"/>
      <c r="L53" s="6">
        <v>110</v>
      </c>
    </row>
    <row r="54" spans="1:12" ht="18" customHeight="1" x14ac:dyDescent="0.25">
      <c r="A54" s="12"/>
      <c r="B54" s="12"/>
      <c r="C54" s="104" t="s">
        <v>41</v>
      </c>
      <c r="D54" s="104"/>
      <c r="E54" s="104"/>
      <c r="F54" s="105"/>
      <c r="G54" s="108">
        <f>L54- PRODUCT(J4,L54)</f>
        <v>158</v>
      </c>
      <c r="H54" s="109"/>
      <c r="I54" s="12"/>
      <c r="J54" s="12"/>
      <c r="K54" s="4"/>
      <c r="L54" s="6">
        <v>158</v>
      </c>
    </row>
    <row r="55" spans="1:12" ht="18" customHeight="1" x14ac:dyDescent="0.25">
      <c r="A55" s="12"/>
      <c r="B55" s="12"/>
      <c r="C55" s="93" t="s">
        <v>42</v>
      </c>
      <c r="D55" s="93"/>
      <c r="E55" s="93"/>
      <c r="F55" s="94"/>
      <c r="G55" s="95">
        <f>L55- PRODUCT(J4,L55)</f>
        <v>230</v>
      </c>
      <c r="H55" s="96"/>
      <c r="I55" s="12"/>
      <c r="J55" s="12"/>
      <c r="K55" s="4"/>
      <c r="L55" s="6">
        <v>230</v>
      </c>
    </row>
    <row r="56" spans="1:12" ht="18" customHeight="1" x14ac:dyDescent="0.25">
      <c r="A56" s="12"/>
      <c r="B56" s="12"/>
      <c r="C56" s="104" t="s">
        <v>43</v>
      </c>
      <c r="D56" s="104"/>
      <c r="E56" s="104"/>
      <c r="F56" s="105"/>
      <c r="G56" s="108">
        <f>L56- PRODUCT(J4,L56)</f>
        <v>293</v>
      </c>
      <c r="H56" s="109"/>
      <c r="I56" s="12"/>
      <c r="J56" s="12"/>
      <c r="K56" s="4"/>
      <c r="L56" s="6">
        <v>293</v>
      </c>
    </row>
    <row r="57" spans="1:12" ht="18" customHeight="1" x14ac:dyDescent="0.25">
      <c r="A57" s="12"/>
      <c r="B57" s="12"/>
      <c r="C57" s="93" t="s">
        <v>93</v>
      </c>
      <c r="D57" s="93"/>
      <c r="E57" s="93"/>
      <c r="F57" s="94"/>
      <c r="G57" s="95">
        <f>L57- PRODUCT(J4,L57)</f>
        <v>367</v>
      </c>
      <c r="H57" s="96"/>
      <c r="I57" s="12"/>
      <c r="J57" s="12"/>
      <c r="K57" s="4"/>
      <c r="L57" s="6">
        <v>367</v>
      </c>
    </row>
    <row r="58" spans="1:12" ht="18" customHeight="1" x14ac:dyDescent="0.25">
      <c r="A58" s="12"/>
      <c r="B58" s="12"/>
      <c r="C58" s="104" t="s">
        <v>45</v>
      </c>
      <c r="D58" s="104"/>
      <c r="E58" s="104"/>
      <c r="F58" s="105"/>
      <c r="G58" s="108">
        <f>L58- PRODUCT(J4,L58)</f>
        <v>479</v>
      </c>
      <c r="H58" s="109"/>
      <c r="I58" s="12"/>
      <c r="J58" s="12"/>
      <c r="K58" s="4"/>
      <c r="L58" s="6">
        <v>479</v>
      </c>
    </row>
    <row r="59" spans="1:12" ht="18" customHeight="1" x14ac:dyDescent="0.25">
      <c r="A59" s="12"/>
      <c r="B59" s="12"/>
      <c r="C59" s="93" t="s">
        <v>46</v>
      </c>
      <c r="D59" s="93"/>
      <c r="E59" s="93"/>
      <c r="F59" s="94"/>
      <c r="G59" s="95">
        <f>L59- PRODUCT(J4,L59)</f>
        <v>747</v>
      </c>
      <c r="H59" s="96"/>
      <c r="I59" s="12"/>
      <c r="J59" s="12"/>
      <c r="K59" s="4"/>
      <c r="L59" s="6">
        <v>747</v>
      </c>
    </row>
    <row r="60" spans="1:12" ht="18" customHeight="1" x14ac:dyDescent="0.25">
      <c r="A60" s="12"/>
      <c r="B60" s="12"/>
      <c r="C60" s="104" t="s">
        <v>47</v>
      </c>
      <c r="D60" s="104"/>
      <c r="E60" s="104"/>
      <c r="F60" s="105"/>
      <c r="G60" s="108">
        <f>L60- PRODUCT(J4,L60)</f>
        <v>938</v>
      </c>
      <c r="H60" s="109"/>
      <c r="I60" s="12"/>
      <c r="J60" s="12"/>
      <c r="K60" s="4"/>
      <c r="L60" s="6">
        <v>938</v>
      </c>
    </row>
    <row r="61" spans="1:12" ht="18" customHeight="1" x14ac:dyDescent="0.25">
      <c r="A61" s="12"/>
      <c r="B61" s="12"/>
      <c r="C61" s="93" t="s">
        <v>48</v>
      </c>
      <c r="D61" s="93"/>
      <c r="E61" s="93"/>
      <c r="F61" s="94"/>
      <c r="G61" s="95">
        <f>L61- PRODUCT(J4,L61)</f>
        <v>1155</v>
      </c>
      <c r="H61" s="96"/>
      <c r="I61" s="12"/>
      <c r="J61" s="12"/>
      <c r="L61" s="6">
        <v>1155</v>
      </c>
    </row>
    <row r="62" spans="1:12" ht="18" customHeight="1" x14ac:dyDescent="0.25">
      <c r="A62" s="12"/>
      <c r="B62" s="12"/>
      <c r="C62" s="104" t="s">
        <v>94</v>
      </c>
      <c r="D62" s="104"/>
      <c r="E62" s="104"/>
      <c r="F62" s="105"/>
      <c r="G62" s="108">
        <f>L62- PRODUCT(J4,L62)</f>
        <v>1439</v>
      </c>
      <c r="H62" s="109"/>
      <c r="I62" s="12"/>
      <c r="J62" s="12"/>
      <c r="L62" s="6">
        <v>1439</v>
      </c>
    </row>
    <row r="63" spans="1:12" ht="18" customHeight="1" x14ac:dyDescent="0.25">
      <c r="A63" s="12"/>
      <c r="B63" s="12"/>
      <c r="C63" s="93" t="s">
        <v>70</v>
      </c>
      <c r="D63" s="93"/>
      <c r="E63" s="93"/>
      <c r="F63" s="94"/>
      <c r="G63" s="95">
        <f>L63- PRODUCT(J4,L63)</f>
        <v>1827</v>
      </c>
      <c r="H63" s="96"/>
      <c r="I63" s="12"/>
      <c r="J63" s="12"/>
      <c r="L63" s="6">
        <v>1827</v>
      </c>
    </row>
    <row r="64" spans="1:12" ht="18" customHeight="1" x14ac:dyDescent="0.25">
      <c r="A64" s="12"/>
      <c r="B64" s="12"/>
      <c r="C64" s="104" t="s">
        <v>71</v>
      </c>
      <c r="D64" s="104"/>
      <c r="E64" s="104"/>
      <c r="F64" s="105"/>
      <c r="G64" s="108">
        <f>L64- PRODUCT(J4,L64)</f>
        <v>2321</v>
      </c>
      <c r="H64" s="109"/>
      <c r="I64" s="12"/>
      <c r="J64" s="12"/>
      <c r="L64" s="6">
        <v>2321</v>
      </c>
    </row>
    <row r="65" spans="1:12" ht="18" customHeight="1" x14ac:dyDescent="0.25">
      <c r="A65" s="12"/>
      <c r="B65" s="12"/>
      <c r="C65" s="93" t="s">
        <v>72</v>
      </c>
      <c r="D65" s="93"/>
      <c r="E65" s="93"/>
      <c r="F65" s="94"/>
      <c r="G65" s="95">
        <f>L65- PRODUCT(J4,L65)</f>
        <v>2940</v>
      </c>
      <c r="H65" s="96"/>
      <c r="I65" s="12"/>
      <c r="J65" s="12"/>
      <c r="L65" s="6">
        <v>2940</v>
      </c>
    </row>
    <row r="66" spans="1:12" ht="18" customHeight="1" x14ac:dyDescent="0.25">
      <c r="A66" s="12"/>
      <c r="B66" s="12"/>
      <c r="C66" s="104" t="s">
        <v>73</v>
      </c>
      <c r="D66" s="104"/>
      <c r="E66" s="104"/>
      <c r="F66" s="105"/>
      <c r="G66" s="108">
        <f>L66- PRODUCT(J4,L66)</f>
        <v>3717</v>
      </c>
      <c r="H66" s="109"/>
      <c r="I66" s="12"/>
      <c r="J66" s="12"/>
      <c r="L66" s="6">
        <v>3717</v>
      </c>
    </row>
    <row r="67" spans="1:12" ht="18" customHeight="1" x14ac:dyDescent="0.25">
      <c r="A67" s="12"/>
      <c r="B67" s="12"/>
      <c r="C67" s="93" t="s">
        <v>95</v>
      </c>
      <c r="D67" s="93"/>
      <c r="E67" s="93"/>
      <c r="F67" s="94"/>
      <c r="G67" s="95">
        <f>L67- PRODUCT(J4,L67)</f>
        <v>4599</v>
      </c>
      <c r="H67" s="96"/>
      <c r="I67" s="12"/>
      <c r="J67" s="12"/>
      <c r="L67" s="6">
        <v>4599</v>
      </c>
    </row>
    <row r="68" spans="1:12" ht="18" customHeight="1" x14ac:dyDescent="0.25">
      <c r="A68" s="12"/>
      <c r="B68" s="12"/>
      <c r="C68" s="104" t="s">
        <v>96</v>
      </c>
      <c r="D68" s="104"/>
      <c r="E68" s="104"/>
      <c r="F68" s="105"/>
      <c r="G68" s="108">
        <f>L68- PRODUCT(J4,L68)</f>
        <v>5733</v>
      </c>
      <c r="H68" s="109"/>
      <c r="I68" s="12"/>
      <c r="J68" s="12"/>
      <c r="L68" s="6">
        <v>5733</v>
      </c>
    </row>
    <row r="69" spans="1:12" ht="18" customHeight="1" x14ac:dyDescent="0.25">
      <c r="A69" s="12"/>
      <c r="B69" s="12"/>
      <c r="C69" s="93" t="s">
        <v>97</v>
      </c>
      <c r="D69" s="93"/>
      <c r="E69" s="93"/>
      <c r="F69" s="94"/>
      <c r="G69" s="95">
        <f>L69- PRODUCT(J4,L69)</f>
        <v>7287</v>
      </c>
      <c r="H69" s="96"/>
      <c r="I69" s="12"/>
      <c r="J69" s="12"/>
      <c r="L69" s="6">
        <v>7287</v>
      </c>
    </row>
    <row r="70" spans="1:1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2" ht="15" customHeight="1" x14ac:dyDescent="0.25">
      <c r="A77" s="110" t="s">
        <v>33</v>
      </c>
      <c r="B77" s="110"/>
      <c r="C77" s="110"/>
      <c r="D77" s="110"/>
      <c r="E77" s="110"/>
      <c r="F77" s="110"/>
      <c r="G77" s="110"/>
      <c r="H77" s="110"/>
      <c r="I77" s="110"/>
      <c r="J77" s="110"/>
    </row>
    <row r="78" spans="1:12" x14ac:dyDescent="0.25">
      <c r="A78" s="110"/>
      <c r="B78" s="110"/>
      <c r="C78" s="110"/>
      <c r="D78" s="110"/>
      <c r="E78" s="110"/>
      <c r="F78" s="110"/>
      <c r="G78" s="110"/>
      <c r="H78" s="110"/>
      <c r="I78" s="110"/>
      <c r="J78" s="110"/>
    </row>
    <row r="79" spans="1:12" x14ac:dyDescent="0.25">
      <c r="A79" s="110"/>
      <c r="B79" s="110"/>
      <c r="C79" s="110"/>
      <c r="D79" s="110"/>
      <c r="E79" s="110"/>
      <c r="F79" s="110"/>
      <c r="G79" s="110"/>
      <c r="H79" s="110"/>
      <c r="I79" s="110"/>
      <c r="J79" s="110"/>
    </row>
    <row r="80" spans="1:1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</row>
  </sheetData>
  <sheetProtection password="CAC7" sheet="1" objects="1" scenarios="1" selectLockedCells="1" selectUnlockedCells="1"/>
  <mergeCells count="92">
    <mergeCell ref="E1:H2"/>
    <mergeCell ref="C6:H6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51:F51"/>
    <mergeCell ref="G51:H51"/>
    <mergeCell ref="C50:F50"/>
    <mergeCell ref="G50:H50"/>
    <mergeCell ref="C18:F18"/>
    <mergeCell ref="G18:H18"/>
    <mergeCell ref="C19:F19"/>
    <mergeCell ref="G19:H19"/>
    <mergeCell ref="C20:F20"/>
    <mergeCell ref="G20:H20"/>
    <mergeCell ref="G26:H26"/>
    <mergeCell ref="G27:H27"/>
    <mergeCell ref="G28:H28"/>
    <mergeCell ref="C21:F21"/>
    <mergeCell ref="C22:F22"/>
    <mergeCell ref="C23:F23"/>
    <mergeCell ref="C52:F52"/>
    <mergeCell ref="G52:H52"/>
    <mergeCell ref="C53:F53"/>
    <mergeCell ref="G53:H53"/>
    <mergeCell ref="C54:F54"/>
    <mergeCell ref="G54:H54"/>
    <mergeCell ref="C55:F55"/>
    <mergeCell ref="G55:H55"/>
    <mergeCell ref="C56:F56"/>
    <mergeCell ref="G56:H56"/>
    <mergeCell ref="C57:F57"/>
    <mergeCell ref="G57:H57"/>
    <mergeCell ref="C24:F24"/>
    <mergeCell ref="C25:F25"/>
    <mergeCell ref="C26:F26"/>
    <mergeCell ref="G21:H21"/>
    <mergeCell ref="G22:H22"/>
    <mergeCell ref="G23:H23"/>
    <mergeCell ref="G24:H24"/>
    <mergeCell ref="G25:H25"/>
    <mergeCell ref="G64:H64"/>
    <mergeCell ref="G65:H65"/>
    <mergeCell ref="G66:H66"/>
    <mergeCell ref="C27:F27"/>
    <mergeCell ref="C28:F28"/>
    <mergeCell ref="A35:J37"/>
    <mergeCell ref="C58:F58"/>
    <mergeCell ref="G58:H58"/>
    <mergeCell ref="C59:F59"/>
    <mergeCell ref="G59:H59"/>
    <mergeCell ref="C60:F60"/>
    <mergeCell ref="G60:H60"/>
    <mergeCell ref="C48:H48"/>
    <mergeCell ref="C49:F49"/>
    <mergeCell ref="G49:H49"/>
    <mergeCell ref="E43:H44"/>
    <mergeCell ref="G67:H67"/>
    <mergeCell ref="G68:H68"/>
    <mergeCell ref="G69:H69"/>
    <mergeCell ref="A77:J79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G61:H61"/>
    <mergeCell ref="G62:H62"/>
    <mergeCell ref="G63:H63"/>
  </mergeCells>
  <conditionalFormatting sqref="J4 J46">
    <cfRule type="cellIs" dxfId="147" priority="100" operator="greaterThan">
      <formula>0</formula>
    </cfRule>
  </conditionalFormatting>
  <conditionalFormatting sqref="G50:H50">
    <cfRule type="cellIs" dxfId="146" priority="99" operator="lessThan">
      <formula>$L$50</formula>
    </cfRule>
  </conditionalFormatting>
  <conditionalFormatting sqref="G51:H51">
    <cfRule type="cellIs" dxfId="145" priority="98" operator="lessThan">
      <formula>$L$51</formula>
    </cfRule>
  </conditionalFormatting>
  <conditionalFormatting sqref="G52:H52">
    <cfRule type="cellIs" dxfId="144" priority="97" operator="lessThan">
      <formula>$L$52</formula>
    </cfRule>
  </conditionalFormatting>
  <conditionalFormatting sqref="G53:H53">
    <cfRule type="cellIs" dxfId="143" priority="96" operator="lessThan">
      <formula>$L$53</formula>
    </cfRule>
  </conditionalFormatting>
  <conditionalFormatting sqref="G54:H54">
    <cfRule type="cellIs" dxfId="142" priority="95" operator="lessThan">
      <formula>$L$54</formula>
    </cfRule>
  </conditionalFormatting>
  <conditionalFormatting sqref="G55:H55 G57:H57 G59:H59 G61:H61 G63:H63 G65:H65 G67:H67 G69:H69">
    <cfRule type="cellIs" dxfId="141" priority="94" operator="lessThan">
      <formula>$L$55</formula>
    </cfRule>
  </conditionalFormatting>
  <conditionalFormatting sqref="G56:H56 G58:H58 G60:H60 G62:H62 G64:H64 G66:H66 G68:H68">
    <cfRule type="cellIs" dxfId="140" priority="93" operator="lessThan">
      <formula>$L$56</formula>
    </cfRule>
  </conditionalFormatting>
  <conditionalFormatting sqref="G57:H57 G61 G65 G69">
    <cfRule type="cellIs" dxfId="139" priority="91" operator="lessThan">
      <formula>$L$57</formula>
    </cfRule>
    <cfRule type="cellIs" dxfId="138" priority="92" operator="lessThan">
      <formula>$L$57</formula>
    </cfRule>
  </conditionalFormatting>
  <conditionalFormatting sqref="G58:H58 G62 G66">
    <cfRule type="cellIs" dxfId="137" priority="90" operator="lessThan">
      <formula>$L$58</formula>
    </cfRule>
  </conditionalFormatting>
  <conditionalFormatting sqref="G59:H59 G63 G67">
    <cfRule type="cellIs" dxfId="136" priority="89" operator="lessThan">
      <formula>$L$59</formula>
    </cfRule>
  </conditionalFormatting>
  <conditionalFormatting sqref="G60:H60 G64 G68">
    <cfRule type="cellIs" dxfId="135" priority="87" operator="lessThan">
      <formula>$L$60</formula>
    </cfRule>
    <cfRule type="cellIs" dxfId="134" priority="88" operator="lessThan">
      <formula>$L$60</formula>
    </cfRule>
  </conditionalFormatting>
  <conditionalFormatting sqref="G8:H8">
    <cfRule type="cellIs" dxfId="133" priority="73" operator="lessThan">
      <formula>$L$8</formula>
    </cfRule>
  </conditionalFormatting>
  <conditionalFormatting sqref="G10:H10">
    <cfRule type="cellIs" dxfId="132" priority="71" operator="lessThan">
      <formula>$L$10</formula>
    </cfRule>
  </conditionalFormatting>
  <conditionalFormatting sqref="G12:H12">
    <cfRule type="cellIs" dxfId="131" priority="69" operator="lessThan">
      <formula>$L$12</formula>
    </cfRule>
  </conditionalFormatting>
  <conditionalFormatting sqref="G17:H17">
    <cfRule type="cellIs" dxfId="130" priority="63" operator="lessThan">
      <formula>$L$17</formula>
    </cfRule>
  </conditionalFormatting>
  <conditionalFormatting sqref="G18:H18">
    <cfRule type="cellIs" dxfId="129" priority="62" operator="lessThan">
      <formula>$L$18</formula>
    </cfRule>
  </conditionalFormatting>
  <conditionalFormatting sqref="J4 J46">
    <cfRule type="cellIs" dxfId="128" priority="48" operator="greaterThan">
      <formula>0</formula>
    </cfRule>
    <cfRule type="cellIs" dxfId="127" priority="49" operator="greaterThan">
      <formula>0</formula>
    </cfRule>
    <cfRule type="cellIs" dxfId="126" priority="50" operator="greaterThan">
      <formula>0</formula>
    </cfRule>
    <cfRule type="cellIs" dxfId="125" priority="51" operator="greaterThan">
      <formula>0</formula>
    </cfRule>
  </conditionalFormatting>
  <conditionalFormatting sqref="G22:H22">
    <cfRule type="cellIs" dxfId="124" priority="36" operator="lessThan">
      <formula>$L$22</formula>
    </cfRule>
  </conditionalFormatting>
  <conditionalFormatting sqref="G23:H23">
    <cfRule type="cellIs" dxfId="123" priority="35" operator="lessThan">
      <formula>$L$23</formula>
    </cfRule>
  </conditionalFormatting>
  <conditionalFormatting sqref="G24:H24">
    <cfRule type="cellIs" dxfId="122" priority="34" operator="lessThan">
      <formula>$L$24</formula>
    </cfRule>
  </conditionalFormatting>
  <conditionalFormatting sqref="G25:H25">
    <cfRule type="cellIs" dxfId="121" priority="33" operator="lessThan">
      <formula>$L$25</formula>
    </cfRule>
  </conditionalFormatting>
  <conditionalFormatting sqref="G26:H26">
    <cfRule type="cellIs" dxfId="120" priority="32" operator="lessThan">
      <formula>$L$26</formula>
    </cfRule>
  </conditionalFormatting>
  <conditionalFormatting sqref="G27:H27">
    <cfRule type="cellIs" dxfId="119" priority="31" operator="lessThan">
      <formula>$L$27</formula>
    </cfRule>
  </conditionalFormatting>
  <conditionalFormatting sqref="G28:H28">
    <cfRule type="cellIs" dxfId="118" priority="30" operator="lessThan">
      <formula>$L$28</formula>
    </cfRule>
  </conditionalFormatting>
  <conditionalFormatting sqref="G9:H9">
    <cfRule type="cellIs" dxfId="117" priority="28" operator="lessThan">
      <formula>$L$9</formula>
    </cfRule>
  </conditionalFormatting>
  <conditionalFormatting sqref="G61:H61">
    <cfRule type="cellIs" dxfId="116" priority="19" operator="lessThan">
      <formula>$L$61</formula>
    </cfRule>
  </conditionalFormatting>
  <conditionalFormatting sqref="G62:H62">
    <cfRule type="cellIs" dxfId="115" priority="18" operator="lessThan">
      <formula>$L$62</formula>
    </cfRule>
  </conditionalFormatting>
  <conditionalFormatting sqref="G63:H63">
    <cfRule type="cellIs" dxfId="114" priority="17" operator="lessThan">
      <formula>$L$63</formula>
    </cfRule>
  </conditionalFormatting>
  <conditionalFormatting sqref="G64:H64">
    <cfRule type="cellIs" dxfId="113" priority="16" operator="lessThan">
      <formula>$L$64</formula>
    </cfRule>
  </conditionalFormatting>
  <conditionalFormatting sqref="G65:H65">
    <cfRule type="cellIs" dxfId="112" priority="15" operator="lessThan">
      <formula>$L$65</formula>
    </cfRule>
  </conditionalFormatting>
  <conditionalFormatting sqref="G66:H66">
    <cfRule type="cellIs" dxfId="111" priority="14" operator="lessThan">
      <formula>$L$66</formula>
    </cfRule>
  </conditionalFormatting>
  <conditionalFormatting sqref="G67:H67">
    <cfRule type="cellIs" dxfId="110" priority="13" operator="lessThan">
      <formula>$L$67</formula>
    </cfRule>
  </conditionalFormatting>
  <conditionalFormatting sqref="G68:H68">
    <cfRule type="cellIs" dxfId="109" priority="12" operator="lessThan">
      <formula>$L$68</formula>
    </cfRule>
  </conditionalFormatting>
  <conditionalFormatting sqref="G69:H69">
    <cfRule type="cellIs" dxfId="108" priority="11" operator="lessThan">
      <formula>$L$69</formula>
    </cfRule>
  </conditionalFormatting>
  <conditionalFormatting sqref="G11:H11">
    <cfRule type="cellIs" dxfId="107" priority="10" operator="lessThan">
      <formula>$L$11</formula>
    </cfRule>
  </conditionalFormatting>
  <conditionalFormatting sqref="G16:H16">
    <cfRule type="cellIs" dxfId="106" priority="9" operator="lessThan">
      <formula>$L$16</formula>
    </cfRule>
  </conditionalFormatting>
  <conditionalFormatting sqref="G20:H20">
    <cfRule type="cellIs" dxfId="105" priority="8" operator="lessThan">
      <formula>$L$20</formula>
    </cfRule>
  </conditionalFormatting>
  <conditionalFormatting sqref="G13:H13">
    <cfRule type="cellIs" dxfId="104" priority="5" operator="lessThan">
      <formula>$L$13</formula>
    </cfRule>
  </conditionalFormatting>
  <conditionalFormatting sqref="G14:H14">
    <cfRule type="cellIs" dxfId="103" priority="4" operator="lessThan">
      <formula>$L$14</formula>
    </cfRule>
  </conditionalFormatting>
  <conditionalFormatting sqref="G15:H15">
    <cfRule type="cellIs" dxfId="102" priority="3" operator="lessThan">
      <formula>$L$15</formula>
    </cfRule>
  </conditionalFormatting>
  <conditionalFormatting sqref="G19:H19">
    <cfRule type="cellIs" dxfId="101" priority="2" operator="lessThan">
      <formula>$L$19</formula>
    </cfRule>
  </conditionalFormatting>
  <conditionalFormatting sqref="G21:H21">
    <cfRule type="cellIs" dxfId="100" priority="1" operator="lessThan">
      <formula>$L$21</formula>
    </cfRule>
  </conditionalFormatting>
  <pageMargins left="0.51181102362204722" right="0.51181102362204722" top="0.59055118110236227" bottom="0.59055118110236227" header="0.31496062992125984" footer="0.31496062992125984"/>
  <pageSetup paperSize="9" orientation="portrait" r:id="rId1"/>
  <headerFoot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>
      <selection activeCell="E4" sqref="E4"/>
    </sheetView>
  </sheetViews>
  <sheetFormatPr defaultRowHeight="15" x14ac:dyDescent="0.25"/>
  <cols>
    <col min="4" max="4" width="7.85546875" customWidth="1"/>
    <col min="6" max="6" width="7.42578125" customWidth="1"/>
    <col min="7" max="8" width="10.7109375" customWidth="1"/>
    <col min="9" max="9" width="9.7109375" customWidth="1"/>
    <col min="10" max="10" width="9.140625" customWidth="1"/>
    <col min="12" max="12" width="9.140625" hidden="1" customWidth="1"/>
  </cols>
  <sheetData>
    <row r="1" spans="1:13" ht="35.25" customHeight="1" x14ac:dyDescent="0.5">
      <c r="A1" s="44"/>
      <c r="B1" s="44"/>
      <c r="C1" s="44"/>
      <c r="D1" s="44"/>
      <c r="E1" s="131" t="s">
        <v>139</v>
      </c>
      <c r="F1" s="131"/>
      <c r="G1" s="131"/>
      <c r="H1" s="131"/>
      <c r="I1" s="45"/>
      <c r="J1" s="46"/>
    </row>
    <row r="2" spans="1:13" ht="25.5" customHeight="1" thickBot="1" x14ac:dyDescent="0.55000000000000004">
      <c r="A2" s="47"/>
      <c r="B2" s="47"/>
      <c r="C2" s="47"/>
      <c r="D2" s="47"/>
      <c r="E2" s="132"/>
      <c r="F2" s="132"/>
      <c r="G2" s="132"/>
      <c r="H2" s="132"/>
      <c r="I2" s="48"/>
      <c r="J2" s="49"/>
    </row>
    <row r="3" spans="1:13" ht="21" customHeight="1" x14ac:dyDescent="0.4">
      <c r="A3" s="12"/>
      <c r="B3" s="12"/>
      <c r="C3" s="12"/>
      <c r="D3" s="12"/>
      <c r="E3" s="13"/>
      <c r="F3" s="13"/>
      <c r="G3" s="13"/>
      <c r="H3" s="13"/>
      <c r="I3" s="25"/>
      <c r="J3" s="12"/>
    </row>
    <row r="4" spans="1:13" ht="18" customHeight="1" x14ac:dyDescent="0.25">
      <c r="A4" s="12"/>
      <c r="B4" s="26"/>
      <c r="C4" s="27"/>
      <c r="D4" s="27"/>
      <c r="E4" s="28" t="s">
        <v>148</v>
      </c>
      <c r="F4" s="27"/>
      <c r="G4" s="27"/>
      <c r="H4" s="27"/>
      <c r="I4" s="29" t="s">
        <v>9</v>
      </c>
      <c r="J4" s="30">
        <f>rabat!B9</f>
        <v>0</v>
      </c>
      <c r="K4" s="2"/>
    </row>
    <row r="5" spans="1:13" ht="10.5" customHeight="1" x14ac:dyDescent="0.25">
      <c r="A5" s="12"/>
      <c r="B5" s="26"/>
      <c r="C5" s="27"/>
      <c r="D5" s="27"/>
      <c r="E5" s="27"/>
      <c r="F5" s="27"/>
      <c r="G5" s="27"/>
      <c r="H5" s="27"/>
      <c r="I5" s="31"/>
      <c r="J5" s="31"/>
      <c r="K5" s="2"/>
    </row>
    <row r="6" spans="1:13" ht="47.1" customHeight="1" thickBot="1" x14ac:dyDescent="0.3">
      <c r="A6" s="12"/>
      <c r="B6" s="12"/>
      <c r="C6" s="133" t="s">
        <v>140</v>
      </c>
      <c r="D6" s="134"/>
      <c r="E6" s="134"/>
      <c r="F6" s="134"/>
      <c r="G6" s="134"/>
      <c r="H6" s="134"/>
      <c r="I6" s="32"/>
      <c r="J6" s="32"/>
      <c r="K6" s="2"/>
    </row>
    <row r="7" spans="1:13" ht="15.95" customHeight="1" thickTop="1" x14ac:dyDescent="0.25">
      <c r="A7" s="12"/>
      <c r="B7" s="19"/>
      <c r="C7" s="126" t="s">
        <v>63</v>
      </c>
      <c r="D7" s="127"/>
      <c r="E7" s="127"/>
      <c r="F7" s="128"/>
      <c r="G7" s="126" t="s">
        <v>12</v>
      </c>
      <c r="H7" s="127"/>
      <c r="I7" s="12"/>
      <c r="J7" s="12"/>
    </row>
    <row r="8" spans="1:13" ht="16.5" customHeight="1" x14ac:dyDescent="0.25">
      <c r="A8" s="12"/>
      <c r="B8" s="21"/>
      <c r="C8" s="104" t="s">
        <v>123</v>
      </c>
      <c r="D8" s="104"/>
      <c r="E8" s="104"/>
      <c r="F8" s="105"/>
      <c r="G8" s="106">
        <f>L8 - PRODUCT(J4,L8)</f>
        <v>36</v>
      </c>
      <c r="H8" s="107"/>
      <c r="I8" s="12"/>
      <c r="J8" s="12"/>
      <c r="K8" s="4"/>
      <c r="L8" s="6">
        <v>36</v>
      </c>
    </row>
    <row r="9" spans="1:13" ht="16.5" customHeight="1" x14ac:dyDescent="0.25">
      <c r="A9" s="12"/>
      <c r="B9" s="12"/>
      <c r="C9" s="93" t="s">
        <v>13</v>
      </c>
      <c r="D9" s="93"/>
      <c r="E9" s="93"/>
      <c r="F9" s="94"/>
      <c r="G9" s="95">
        <f>L9 - PRODUCT(J4,L9)</f>
        <v>42</v>
      </c>
      <c r="H9" s="96"/>
      <c r="I9" s="12"/>
      <c r="J9" s="33"/>
      <c r="K9" s="7"/>
      <c r="L9" s="6">
        <v>42</v>
      </c>
      <c r="M9" s="7"/>
    </row>
    <row r="10" spans="1:13" ht="16.5" customHeight="1" x14ac:dyDescent="0.25">
      <c r="A10" s="12"/>
      <c r="B10" s="12"/>
      <c r="C10" s="104" t="s">
        <v>14</v>
      </c>
      <c r="D10" s="104"/>
      <c r="E10" s="104"/>
      <c r="F10" s="105"/>
      <c r="G10" s="108">
        <f>L10 - PRODUCT(J4,L10)</f>
        <v>55</v>
      </c>
      <c r="H10" s="109"/>
      <c r="I10" s="12"/>
      <c r="J10" s="12"/>
      <c r="K10" s="4"/>
      <c r="L10" s="6">
        <v>55</v>
      </c>
    </row>
    <row r="11" spans="1:13" ht="16.5" customHeight="1" x14ac:dyDescent="0.25">
      <c r="A11" s="12"/>
      <c r="B11" s="12"/>
      <c r="C11" s="93" t="s">
        <v>15</v>
      </c>
      <c r="D11" s="93"/>
      <c r="E11" s="93"/>
      <c r="F11" s="94"/>
      <c r="G11" s="95">
        <f>L11 - PRODUCT(J4,L11)</f>
        <v>78</v>
      </c>
      <c r="H11" s="96"/>
      <c r="I11" s="12"/>
      <c r="J11" s="12"/>
      <c r="K11" s="4"/>
      <c r="L11" s="6">
        <v>78</v>
      </c>
    </row>
    <row r="12" spans="1:13" ht="16.5" customHeight="1" x14ac:dyDescent="0.25">
      <c r="A12" s="12"/>
      <c r="B12" s="12"/>
      <c r="C12" s="104" t="s">
        <v>16</v>
      </c>
      <c r="D12" s="104"/>
      <c r="E12" s="104"/>
      <c r="F12" s="105"/>
      <c r="G12" s="108">
        <f>L12 - PRODUCT(J4,L12)</f>
        <v>115</v>
      </c>
      <c r="H12" s="109"/>
      <c r="I12" s="12"/>
      <c r="J12" s="12"/>
      <c r="K12" s="4"/>
      <c r="L12" s="6">
        <v>115</v>
      </c>
    </row>
    <row r="13" spans="1:13" ht="16.5" customHeight="1" x14ac:dyDescent="0.25">
      <c r="A13" s="12"/>
      <c r="B13" s="12"/>
      <c r="C13" s="93" t="s">
        <v>124</v>
      </c>
      <c r="D13" s="93"/>
      <c r="E13" s="93"/>
      <c r="F13" s="94"/>
      <c r="G13" s="95">
        <f>L13 - PRODUCT(J4,L13)</f>
        <v>161</v>
      </c>
      <c r="H13" s="96"/>
      <c r="I13" s="12"/>
      <c r="J13" s="12"/>
      <c r="L13" s="6">
        <v>161</v>
      </c>
    </row>
    <row r="14" spans="1:13" ht="16.5" customHeight="1" x14ac:dyDescent="0.25">
      <c r="A14" s="12"/>
      <c r="B14" s="12"/>
      <c r="C14" s="104" t="s">
        <v>125</v>
      </c>
      <c r="D14" s="104"/>
      <c r="E14" s="104"/>
      <c r="F14" s="105"/>
      <c r="G14" s="108">
        <f>L14 - PRODUCT(J4,L14)</f>
        <v>215</v>
      </c>
      <c r="H14" s="109"/>
      <c r="I14" s="12"/>
      <c r="J14" s="12"/>
      <c r="L14" s="6">
        <v>215</v>
      </c>
    </row>
    <row r="15" spans="1:13" ht="16.5" customHeight="1" x14ac:dyDescent="0.25">
      <c r="A15" s="12"/>
      <c r="B15" s="12"/>
      <c r="C15" s="93" t="s">
        <v>126</v>
      </c>
      <c r="D15" s="93"/>
      <c r="E15" s="93"/>
      <c r="F15" s="94"/>
      <c r="G15" s="95">
        <f>L15 - PRODUCT(J4,L15)</f>
        <v>303</v>
      </c>
      <c r="H15" s="96"/>
      <c r="I15" s="12"/>
      <c r="J15" s="12"/>
      <c r="L15" s="6">
        <v>303</v>
      </c>
    </row>
    <row r="16" spans="1:13" ht="16.5" customHeight="1" x14ac:dyDescent="0.25">
      <c r="A16" s="12"/>
      <c r="B16" s="12"/>
      <c r="C16" s="104" t="s">
        <v>127</v>
      </c>
      <c r="D16" s="104"/>
      <c r="E16" s="104"/>
      <c r="F16" s="105"/>
      <c r="G16" s="108">
        <f>L16 - PRODUCT(J4,L16)</f>
        <v>407</v>
      </c>
      <c r="H16" s="109"/>
      <c r="I16" s="12"/>
      <c r="J16" s="12"/>
      <c r="L16" s="6">
        <v>407</v>
      </c>
    </row>
    <row r="17" spans="1:15" ht="16.5" customHeight="1" x14ac:dyDescent="0.25">
      <c r="A17" s="12"/>
      <c r="B17" s="12"/>
      <c r="C17" s="93" t="s">
        <v>128</v>
      </c>
      <c r="D17" s="93"/>
      <c r="E17" s="93"/>
      <c r="F17" s="94"/>
      <c r="G17" s="95">
        <f>L17 - PRODUCT(J4,L17)</f>
        <v>600</v>
      </c>
      <c r="H17" s="96"/>
      <c r="I17" s="12"/>
      <c r="J17" s="12"/>
      <c r="L17" s="6">
        <v>600</v>
      </c>
    </row>
    <row r="18" spans="1:15" ht="16.5" customHeight="1" x14ac:dyDescent="0.25">
      <c r="A18" s="12"/>
      <c r="B18" s="12"/>
      <c r="C18" s="104" t="s">
        <v>129</v>
      </c>
      <c r="D18" s="104"/>
      <c r="E18" s="104"/>
      <c r="F18" s="105"/>
      <c r="G18" s="108">
        <f>L18 - PRODUCT(J4,L18)</f>
        <v>1140</v>
      </c>
      <c r="H18" s="109"/>
      <c r="I18" s="12"/>
      <c r="J18" s="12"/>
      <c r="L18" s="6">
        <v>1140</v>
      </c>
    </row>
    <row r="19" spans="1:15" ht="16.5" customHeight="1" x14ac:dyDescent="0.25">
      <c r="A19" s="12"/>
      <c r="B19" s="12"/>
      <c r="C19" s="93" t="s">
        <v>64</v>
      </c>
      <c r="D19" s="93"/>
      <c r="E19" s="93"/>
      <c r="F19" s="94"/>
      <c r="G19" s="95">
        <f>L19 - PRODUCT(J4,L19)</f>
        <v>2304</v>
      </c>
      <c r="H19" s="96"/>
      <c r="I19" s="12"/>
      <c r="J19" s="12"/>
      <c r="L19" s="6">
        <v>2304</v>
      </c>
    </row>
    <row r="20" spans="1:15" ht="16.5" customHeight="1" x14ac:dyDescent="0.25">
      <c r="A20" s="12"/>
      <c r="B20" s="12"/>
      <c r="C20" s="104" t="s">
        <v>65</v>
      </c>
      <c r="D20" s="104"/>
      <c r="E20" s="104"/>
      <c r="F20" s="105"/>
      <c r="G20" s="108">
        <f>L20 - PRODUCT(J4,L20)</f>
        <v>2925</v>
      </c>
      <c r="H20" s="109"/>
      <c r="I20" s="12"/>
      <c r="J20" s="12"/>
      <c r="L20" s="6">
        <v>2925</v>
      </c>
    </row>
    <row r="21" spans="1:15" ht="16.5" customHeight="1" x14ac:dyDescent="0.25">
      <c r="A21" s="12"/>
      <c r="B21" s="12"/>
      <c r="C21" s="93" t="s">
        <v>130</v>
      </c>
      <c r="D21" s="93"/>
      <c r="E21" s="93"/>
      <c r="F21" s="94"/>
      <c r="G21" s="95">
        <f>L21 - PRODUCT(J4,L21)</f>
        <v>3717</v>
      </c>
      <c r="H21" s="96"/>
      <c r="I21" s="12"/>
      <c r="J21" s="12"/>
      <c r="L21" s="6">
        <v>3717</v>
      </c>
    </row>
    <row r="22" spans="1:15" ht="15.95" customHeight="1" x14ac:dyDescent="0.25">
      <c r="A22" s="12"/>
      <c r="B22" s="12"/>
      <c r="C22" s="104" t="s">
        <v>67</v>
      </c>
      <c r="D22" s="104"/>
      <c r="E22" s="104"/>
      <c r="F22" s="105"/>
      <c r="G22" s="108">
        <f>L22 - PRODUCT(J4,L22)</f>
        <v>4707</v>
      </c>
      <c r="H22" s="109"/>
      <c r="I22" s="12"/>
      <c r="J22" s="12"/>
      <c r="L22" s="6">
        <v>4707</v>
      </c>
    </row>
    <row r="23" spans="1:15" ht="14.2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L23" s="6"/>
    </row>
    <row r="24" spans="1:15" ht="18.95" customHeight="1" thickBot="1" x14ac:dyDescent="0.35">
      <c r="A24" s="12"/>
      <c r="B24" s="12"/>
      <c r="C24" s="124" t="s">
        <v>142</v>
      </c>
      <c r="D24" s="125"/>
      <c r="E24" s="125"/>
      <c r="F24" s="125"/>
      <c r="G24" s="125"/>
      <c r="H24" s="125"/>
      <c r="I24" s="32"/>
      <c r="J24" s="32"/>
      <c r="K24" s="2"/>
    </row>
    <row r="25" spans="1:15" ht="15.95" customHeight="1" thickTop="1" x14ac:dyDescent="0.25">
      <c r="A25" s="12"/>
      <c r="B25" s="19"/>
      <c r="C25" s="126" t="s">
        <v>63</v>
      </c>
      <c r="D25" s="127"/>
      <c r="E25" s="127"/>
      <c r="F25" s="128"/>
      <c r="G25" s="126" t="s">
        <v>12</v>
      </c>
      <c r="H25" s="127"/>
      <c r="I25" s="12"/>
      <c r="J25" s="12"/>
    </row>
    <row r="26" spans="1:15" ht="15" customHeight="1" x14ac:dyDescent="0.25">
      <c r="A26" s="12"/>
      <c r="B26" s="12"/>
      <c r="C26" s="104" t="s">
        <v>131</v>
      </c>
      <c r="D26" s="104"/>
      <c r="E26" s="104"/>
      <c r="F26" s="105"/>
      <c r="G26" s="108" t="s">
        <v>68</v>
      </c>
      <c r="H26" s="109"/>
      <c r="I26" s="12"/>
      <c r="J26" s="118" t="s">
        <v>141</v>
      </c>
      <c r="K26" s="4"/>
      <c r="L26" s="6" t="s">
        <v>68</v>
      </c>
      <c r="N26" s="4"/>
      <c r="O26" s="6"/>
    </row>
    <row r="27" spans="1:15" ht="15" customHeight="1" x14ac:dyDescent="0.25">
      <c r="A27" s="12"/>
      <c r="B27" s="12"/>
      <c r="C27" s="93" t="s">
        <v>132</v>
      </c>
      <c r="D27" s="93"/>
      <c r="E27" s="93"/>
      <c r="F27" s="94"/>
      <c r="G27" s="95" t="s">
        <v>68</v>
      </c>
      <c r="H27" s="96"/>
      <c r="I27" s="12"/>
      <c r="J27" s="119"/>
      <c r="K27" s="4"/>
      <c r="L27" s="6" t="s">
        <v>68</v>
      </c>
      <c r="N27" s="4"/>
      <c r="O27" s="6"/>
    </row>
    <row r="28" spans="1:15" ht="16.5" customHeight="1" x14ac:dyDescent="0.25">
      <c r="A28" s="12"/>
      <c r="B28" s="12"/>
      <c r="C28" s="104" t="s">
        <v>99</v>
      </c>
      <c r="D28" s="104"/>
      <c r="E28" s="104"/>
      <c r="F28" s="105"/>
      <c r="G28" s="108">
        <f>L28- PRODUCT(J4,L28)</f>
        <v>64</v>
      </c>
      <c r="H28" s="109"/>
      <c r="I28" s="12"/>
      <c r="J28" s="12"/>
      <c r="K28" s="4"/>
      <c r="L28" s="6">
        <v>64</v>
      </c>
      <c r="N28" s="4"/>
      <c r="O28" s="6"/>
    </row>
    <row r="29" spans="1:15" ht="16.5" customHeight="1" x14ac:dyDescent="0.25">
      <c r="A29" s="12"/>
      <c r="B29" s="12"/>
      <c r="C29" s="93" t="s">
        <v>133</v>
      </c>
      <c r="D29" s="93"/>
      <c r="E29" s="93"/>
      <c r="F29" s="94"/>
      <c r="G29" s="95">
        <f>L29- PRODUCT(J4,L29)</f>
        <v>90</v>
      </c>
      <c r="H29" s="96"/>
      <c r="I29" s="12"/>
      <c r="J29" s="12"/>
      <c r="K29" s="4"/>
      <c r="L29" s="6">
        <v>90</v>
      </c>
      <c r="N29" s="4"/>
      <c r="O29" s="6"/>
    </row>
    <row r="30" spans="1:15" ht="16.5" customHeight="1" x14ac:dyDescent="0.25">
      <c r="A30" s="12"/>
      <c r="B30" s="12"/>
      <c r="C30" s="104" t="s">
        <v>134</v>
      </c>
      <c r="D30" s="104"/>
      <c r="E30" s="104"/>
      <c r="F30" s="105"/>
      <c r="G30" s="108">
        <f>L30- PRODUCT(J4,L30)</f>
        <v>126</v>
      </c>
      <c r="H30" s="109"/>
      <c r="I30" s="12"/>
      <c r="J30" s="12"/>
      <c r="K30" s="4"/>
      <c r="L30" s="6">
        <v>126</v>
      </c>
      <c r="N30" s="4"/>
      <c r="O30" s="6"/>
    </row>
    <row r="31" spans="1:15" ht="16.5" customHeight="1" x14ac:dyDescent="0.25">
      <c r="A31" s="12"/>
      <c r="B31" s="12"/>
      <c r="C31" s="93" t="s">
        <v>135</v>
      </c>
      <c r="D31" s="93"/>
      <c r="E31" s="93"/>
      <c r="F31" s="94"/>
      <c r="G31" s="95">
        <f>L31- PRODUCT(J4,L31)</f>
        <v>162</v>
      </c>
      <c r="H31" s="96"/>
      <c r="I31" s="12"/>
      <c r="J31" s="12"/>
      <c r="K31" s="68"/>
      <c r="L31" s="6">
        <v>162</v>
      </c>
      <c r="M31" s="6"/>
    </row>
    <row r="32" spans="1:15" ht="16.5" customHeight="1" x14ac:dyDescent="0.25">
      <c r="A32" s="12"/>
      <c r="B32" s="12"/>
      <c r="C32" s="104" t="s">
        <v>136</v>
      </c>
      <c r="D32" s="104"/>
      <c r="E32" s="104"/>
      <c r="F32" s="105"/>
      <c r="G32" s="108">
        <f>L32- PRODUCT(J4,L32)</f>
        <v>225</v>
      </c>
      <c r="H32" s="109"/>
      <c r="I32" s="12"/>
      <c r="J32" s="12"/>
      <c r="K32" s="68"/>
      <c r="L32" s="6">
        <v>225</v>
      </c>
      <c r="M32" s="6"/>
    </row>
    <row r="33" spans="1:13" ht="16.5" customHeight="1" x14ac:dyDescent="0.25">
      <c r="A33" s="12"/>
      <c r="B33" s="12"/>
      <c r="C33" s="93" t="s">
        <v>137</v>
      </c>
      <c r="D33" s="93"/>
      <c r="E33" s="93"/>
      <c r="F33" s="94"/>
      <c r="G33" s="95">
        <f>L33- PRODUCT(J4,L33)</f>
        <v>305</v>
      </c>
      <c r="H33" s="96"/>
      <c r="I33" s="12"/>
      <c r="J33" s="12"/>
      <c r="K33" s="68"/>
      <c r="L33" s="6">
        <v>305</v>
      </c>
      <c r="M33" s="6"/>
    </row>
    <row r="34" spans="1:13" ht="16.5" customHeight="1" x14ac:dyDescent="0.25">
      <c r="A34" s="12"/>
      <c r="B34" s="12"/>
      <c r="C34" s="104" t="s">
        <v>138</v>
      </c>
      <c r="D34" s="104"/>
      <c r="E34" s="104"/>
      <c r="F34" s="105"/>
      <c r="G34" s="108">
        <f>L34- PRODUCT(J4,L34)</f>
        <v>435</v>
      </c>
      <c r="H34" s="109"/>
      <c r="I34" s="12"/>
      <c r="J34" s="12"/>
      <c r="K34" s="68"/>
      <c r="L34" s="6">
        <v>435</v>
      </c>
      <c r="M34" s="6"/>
    </row>
    <row r="35" spans="1:13" ht="16.5" customHeight="1" x14ac:dyDescent="0.25">
      <c r="A35" s="12"/>
      <c r="B35" s="12"/>
      <c r="C35" s="129" t="s">
        <v>69</v>
      </c>
      <c r="D35" s="129"/>
      <c r="E35" s="129"/>
      <c r="F35" s="130"/>
      <c r="G35" s="122">
        <f>L35- PRODUCT(J4,L35)</f>
        <v>810</v>
      </c>
      <c r="H35" s="123"/>
      <c r="I35" s="12"/>
      <c r="J35" s="12"/>
      <c r="L35" s="6">
        <v>810</v>
      </c>
    </row>
    <row r="36" spans="1:13" ht="16.5" customHeight="1" x14ac:dyDescent="0.25">
      <c r="A36" s="12"/>
      <c r="B36" s="12"/>
      <c r="C36" s="104" t="s">
        <v>70</v>
      </c>
      <c r="D36" s="104"/>
      <c r="E36" s="104"/>
      <c r="F36" s="105"/>
      <c r="G36" s="108">
        <f>L36- PRODUCT(J4,L36)</f>
        <v>1635</v>
      </c>
      <c r="H36" s="109"/>
      <c r="I36" s="12"/>
      <c r="J36" s="12"/>
      <c r="L36" s="6">
        <v>1635</v>
      </c>
    </row>
    <row r="37" spans="1:13" ht="16.5" customHeight="1" x14ac:dyDescent="0.25">
      <c r="A37" s="12"/>
      <c r="B37" s="12"/>
      <c r="C37" s="93" t="s">
        <v>71</v>
      </c>
      <c r="D37" s="93"/>
      <c r="E37" s="93"/>
      <c r="F37" s="94"/>
      <c r="G37" s="122">
        <f>L37- PRODUCT(J4,L37)</f>
        <v>2078</v>
      </c>
      <c r="H37" s="123"/>
      <c r="I37" s="12"/>
      <c r="J37" s="12"/>
      <c r="L37" s="6">
        <v>2078</v>
      </c>
    </row>
    <row r="38" spans="1:13" ht="16.5" customHeight="1" x14ac:dyDescent="0.25">
      <c r="A38" s="12"/>
      <c r="B38" s="12"/>
      <c r="C38" s="104" t="s">
        <v>72</v>
      </c>
      <c r="D38" s="104"/>
      <c r="E38" s="104"/>
      <c r="F38" s="105"/>
      <c r="G38" s="108">
        <f>L38- PRODUCT(J4,L38)</f>
        <v>2632</v>
      </c>
      <c r="H38" s="109"/>
      <c r="I38" s="12"/>
      <c r="J38" s="12"/>
      <c r="L38" s="6">
        <v>2632</v>
      </c>
    </row>
    <row r="39" spans="1:13" ht="16.5" customHeight="1" x14ac:dyDescent="0.25">
      <c r="A39" s="12"/>
      <c r="B39" s="12"/>
      <c r="C39" s="93" t="s">
        <v>73</v>
      </c>
      <c r="D39" s="93"/>
      <c r="E39" s="93"/>
      <c r="F39" s="94"/>
      <c r="G39" s="122">
        <f>L39- PRODUCT(J4,L39)</f>
        <v>3328</v>
      </c>
      <c r="H39" s="123"/>
      <c r="I39" s="12"/>
      <c r="J39" s="12"/>
      <c r="L39" s="6">
        <v>3328</v>
      </c>
    </row>
    <row r="40" spans="1:13" ht="11.2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3" ht="15" customHeight="1" x14ac:dyDescent="0.25">
      <c r="A41" s="120" t="s">
        <v>143</v>
      </c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3" ht="12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3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3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3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</sheetData>
  <sheetProtection password="CAC7" sheet="1" objects="1" scenarios="1" selectLockedCells="1" selectUnlockedCells="1"/>
  <mergeCells count="67">
    <mergeCell ref="E1:H2"/>
    <mergeCell ref="C6:H6"/>
    <mergeCell ref="C7:F7"/>
    <mergeCell ref="G7:H7"/>
    <mergeCell ref="C8:F8"/>
    <mergeCell ref="G8:H8"/>
    <mergeCell ref="C12:F12"/>
    <mergeCell ref="G12:H12"/>
    <mergeCell ref="C9:F9"/>
    <mergeCell ref="G9:H9"/>
    <mergeCell ref="C10:F10"/>
    <mergeCell ref="G10:H10"/>
    <mergeCell ref="C11:F11"/>
    <mergeCell ref="G11:H11"/>
    <mergeCell ref="C35:F35"/>
    <mergeCell ref="C26:F26"/>
    <mergeCell ref="G26:H26"/>
    <mergeCell ref="C27:F27"/>
    <mergeCell ref="G27:H27"/>
    <mergeCell ref="C33:F33"/>
    <mergeCell ref="C32:F32"/>
    <mergeCell ref="C34:F34"/>
    <mergeCell ref="G31:H31"/>
    <mergeCell ref="G32:H32"/>
    <mergeCell ref="G33:H33"/>
    <mergeCell ref="G34:H34"/>
    <mergeCell ref="G13:H13"/>
    <mergeCell ref="G14:H14"/>
    <mergeCell ref="G15:H15"/>
    <mergeCell ref="G16:H16"/>
    <mergeCell ref="C28:F28"/>
    <mergeCell ref="G28:H28"/>
    <mergeCell ref="C24:H24"/>
    <mergeCell ref="C25:F25"/>
    <mergeCell ref="G25:H25"/>
    <mergeCell ref="C18:F18"/>
    <mergeCell ref="C19:F19"/>
    <mergeCell ref="C20:F20"/>
    <mergeCell ref="C21:F21"/>
    <mergeCell ref="C22:F22"/>
    <mergeCell ref="C13:F13"/>
    <mergeCell ref="C14:F14"/>
    <mergeCell ref="C15:F15"/>
    <mergeCell ref="C16:F16"/>
    <mergeCell ref="C17:F17"/>
    <mergeCell ref="G22:H22"/>
    <mergeCell ref="G17:H17"/>
    <mergeCell ref="G18:H18"/>
    <mergeCell ref="G19:H19"/>
    <mergeCell ref="G20:H20"/>
    <mergeCell ref="G21:H21"/>
    <mergeCell ref="J26:J27"/>
    <mergeCell ref="A41:J41"/>
    <mergeCell ref="C36:F36"/>
    <mergeCell ref="C37:F37"/>
    <mergeCell ref="C38:F38"/>
    <mergeCell ref="C39:F39"/>
    <mergeCell ref="G35:H35"/>
    <mergeCell ref="G36:H36"/>
    <mergeCell ref="G37:H37"/>
    <mergeCell ref="G38:H38"/>
    <mergeCell ref="G39:H39"/>
    <mergeCell ref="C29:F29"/>
    <mergeCell ref="G29:H29"/>
    <mergeCell ref="C30:F30"/>
    <mergeCell ref="G30:H30"/>
    <mergeCell ref="C31:F31"/>
  </mergeCells>
  <conditionalFormatting sqref="G26:H26">
    <cfRule type="cellIs" dxfId="99" priority="43" operator="lessThan">
      <formula>$L$26</formula>
    </cfRule>
  </conditionalFormatting>
  <conditionalFormatting sqref="G27:H27">
    <cfRule type="cellIs" dxfId="98" priority="45" operator="lessThan">
      <formula>$L$27</formula>
    </cfRule>
  </conditionalFormatting>
  <conditionalFormatting sqref="G28:H28">
    <cfRule type="cellIs" dxfId="97" priority="48" operator="lessThan">
      <formula>$L$28</formula>
    </cfRule>
  </conditionalFormatting>
  <conditionalFormatting sqref="G29:H29">
    <cfRule type="cellIs" dxfId="96" priority="66" operator="lessThan">
      <formula>$L$29</formula>
    </cfRule>
  </conditionalFormatting>
  <conditionalFormatting sqref="G30:H39">
    <cfRule type="cellIs" dxfId="95" priority="67" operator="lessThan">
      <formula>$L$30</formula>
    </cfRule>
  </conditionalFormatting>
  <conditionalFormatting sqref="G8:H8">
    <cfRule type="cellIs" dxfId="94" priority="3" operator="lessThan">
      <formula>$L$8</formula>
    </cfRule>
  </conditionalFormatting>
  <conditionalFormatting sqref="G9:H9">
    <cfRule type="cellIs" dxfId="93" priority="4" operator="lessThan">
      <formula>$L$9</formula>
    </cfRule>
  </conditionalFormatting>
  <conditionalFormatting sqref="G10:H10">
    <cfRule type="cellIs" dxfId="92" priority="5" operator="lessThan">
      <formula>$L$10</formula>
    </cfRule>
  </conditionalFormatting>
  <conditionalFormatting sqref="G11:H11">
    <cfRule type="cellIs" dxfId="91" priority="6" operator="lessThan">
      <formula>$L$11</formula>
    </cfRule>
  </conditionalFormatting>
  <conditionalFormatting sqref="G12:H22">
    <cfRule type="cellIs" dxfId="90" priority="7" operator="lessThan">
      <formula>$L$12</formula>
    </cfRule>
  </conditionalFormatting>
  <conditionalFormatting sqref="J4">
    <cfRule type="cellIs" dxfId="89" priority="1" operator="greaterThan">
      <formula>0</formula>
    </cfRule>
  </conditionalFormatting>
  <conditionalFormatting sqref="G31:H31">
    <cfRule type="cellIs" dxfId="88" priority="68" operator="lessThan">
      <formula>$L$31</formula>
    </cfRule>
  </conditionalFormatting>
  <conditionalFormatting sqref="G32:H32">
    <cfRule type="cellIs" dxfId="87" priority="69" operator="lessThan">
      <formula>$L$32</formula>
    </cfRule>
  </conditionalFormatting>
  <conditionalFormatting sqref="G33:H33">
    <cfRule type="cellIs" dxfId="86" priority="70" operator="lessThan">
      <formula>$L$33</formula>
    </cfRule>
  </conditionalFormatting>
  <conditionalFormatting sqref="G34:H39">
    <cfRule type="cellIs" dxfId="85" priority="84" operator="lessThan">
      <formula>$L$34</formula>
    </cfRule>
  </conditionalFormatting>
  <conditionalFormatting sqref="G13:H13">
    <cfRule type="cellIs" dxfId="84" priority="8" operator="lessThan">
      <formula>$L$13</formula>
    </cfRule>
  </conditionalFormatting>
  <conditionalFormatting sqref="G14:H14">
    <cfRule type="cellIs" dxfId="83" priority="9" operator="lessThan">
      <formula>$L$14</formula>
    </cfRule>
  </conditionalFormatting>
  <conditionalFormatting sqref="G15:H15">
    <cfRule type="cellIs" dxfId="82" priority="10" operator="lessThan">
      <formula>$L$15</formula>
    </cfRule>
  </conditionalFormatting>
  <conditionalFormatting sqref="G16:H16">
    <cfRule type="cellIs" dxfId="81" priority="11" operator="lessThan">
      <formula>$L$16</formula>
    </cfRule>
  </conditionalFormatting>
  <conditionalFormatting sqref="G17:H17">
    <cfRule type="cellIs" dxfId="80" priority="12" operator="lessThan">
      <formula>$L$17</formula>
    </cfRule>
  </conditionalFormatting>
  <conditionalFormatting sqref="G18:H18">
    <cfRule type="cellIs" dxfId="79" priority="13" operator="lessThan">
      <formula>$L$18</formula>
    </cfRule>
  </conditionalFormatting>
  <conditionalFormatting sqref="G19:H19">
    <cfRule type="cellIs" dxfId="78" priority="14" operator="lessThan">
      <formula>$L$19</formula>
    </cfRule>
  </conditionalFormatting>
  <conditionalFormatting sqref="G20:H20">
    <cfRule type="cellIs" dxfId="77" priority="15" operator="lessThan">
      <formula>$L$20</formula>
    </cfRule>
  </conditionalFormatting>
  <conditionalFormatting sqref="G21:H21">
    <cfRule type="cellIs" dxfId="76" priority="16" operator="lessThan">
      <formula>$L$21</formula>
    </cfRule>
  </conditionalFormatting>
  <conditionalFormatting sqref="G22:H22">
    <cfRule type="cellIs" dxfId="75" priority="42" operator="lessThan">
      <formula>$L$22</formula>
    </cfRule>
  </conditionalFormatting>
  <conditionalFormatting sqref="G35:H35">
    <cfRule type="cellIs" dxfId="74" priority="86" operator="lessThan">
      <formula>$L$35</formula>
    </cfRule>
  </conditionalFormatting>
  <conditionalFormatting sqref="G36:H36">
    <cfRule type="cellIs" dxfId="73" priority="87" operator="lessThan">
      <formula>$L$36</formula>
    </cfRule>
  </conditionalFormatting>
  <conditionalFormatting sqref="G37:H37">
    <cfRule type="cellIs" dxfId="72" priority="88" operator="lessThan">
      <formula>$L$37</formula>
    </cfRule>
  </conditionalFormatting>
  <conditionalFormatting sqref="G38:H38">
    <cfRule type="cellIs" dxfId="71" priority="89" operator="lessThan">
      <formula>$L$38</formula>
    </cfRule>
  </conditionalFormatting>
  <conditionalFormatting sqref="G39:H39">
    <cfRule type="cellIs" dxfId="70" priority="90" operator="lessThan">
      <formula>$L$39</formula>
    </cfRule>
  </conditionalFormatting>
  <pageMargins left="0.51181102362204722" right="0.51181102362204722" top="0.59055118110236227" bottom="0.59055118110236227" header="0.31496062992125984" footer="0.31496062992125984"/>
  <pageSetup paperSize="9" orientation="portrait" r:id="rId1"/>
  <headerFoot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activeCell="E4" sqref="E4"/>
    </sheetView>
  </sheetViews>
  <sheetFormatPr defaultRowHeight="15" x14ac:dyDescent="0.25"/>
  <cols>
    <col min="4" max="4" width="7.85546875" customWidth="1"/>
    <col min="6" max="6" width="7.42578125" customWidth="1"/>
    <col min="7" max="8" width="10.7109375" customWidth="1"/>
    <col min="9" max="9" width="9.7109375" customWidth="1"/>
    <col min="10" max="10" width="9.140625" customWidth="1"/>
    <col min="11" max="11" width="9.7109375" customWidth="1"/>
    <col min="12" max="12" width="0.5703125" customWidth="1"/>
    <col min="13" max="13" width="9.7109375" customWidth="1"/>
  </cols>
  <sheetData>
    <row r="1" spans="1:13" ht="35.25" customHeight="1" x14ac:dyDescent="0.5">
      <c r="A1" s="56"/>
      <c r="B1" s="56"/>
      <c r="C1" s="56"/>
      <c r="D1" s="56"/>
      <c r="E1" s="135" t="s">
        <v>74</v>
      </c>
      <c r="F1" s="135"/>
      <c r="G1" s="135"/>
      <c r="H1" s="135"/>
      <c r="I1" s="57"/>
      <c r="J1" s="58"/>
    </row>
    <row r="2" spans="1:13" ht="25.5" customHeight="1" thickBot="1" x14ac:dyDescent="0.55000000000000004">
      <c r="A2" s="59"/>
      <c r="B2" s="59"/>
      <c r="C2" s="59"/>
      <c r="D2" s="59"/>
      <c r="E2" s="136"/>
      <c r="F2" s="136"/>
      <c r="G2" s="136"/>
      <c r="H2" s="136"/>
      <c r="I2" s="60"/>
      <c r="J2" s="61"/>
    </row>
    <row r="3" spans="1:13" ht="24" customHeight="1" x14ac:dyDescent="0.4">
      <c r="A3" s="12"/>
      <c r="B3" s="12"/>
      <c r="C3" s="12"/>
      <c r="D3" s="12"/>
      <c r="E3" s="13"/>
      <c r="F3" s="13"/>
      <c r="G3" s="13"/>
      <c r="H3" s="13"/>
      <c r="I3" s="25"/>
      <c r="J3" s="12"/>
    </row>
    <row r="4" spans="1:13" ht="19.5" customHeight="1" x14ac:dyDescent="0.25">
      <c r="A4" s="12"/>
      <c r="B4" s="26"/>
      <c r="C4" s="27"/>
      <c r="D4" s="67"/>
      <c r="E4" s="28" t="s">
        <v>148</v>
      </c>
      <c r="F4" s="27"/>
      <c r="G4" s="27"/>
      <c r="H4" s="27"/>
      <c r="I4" s="29" t="s">
        <v>9</v>
      </c>
      <c r="J4" s="30">
        <f>rabat!B10</f>
        <v>0</v>
      </c>
      <c r="K4" s="2"/>
    </row>
    <row r="5" spans="1:13" ht="19.5" customHeight="1" x14ac:dyDescent="0.25">
      <c r="A5" s="12"/>
      <c r="B5" s="26"/>
      <c r="C5" s="27"/>
      <c r="D5" s="67"/>
      <c r="E5" s="28"/>
      <c r="F5" s="27"/>
      <c r="G5" s="27"/>
      <c r="H5" s="27"/>
      <c r="I5" s="29"/>
      <c r="J5" s="30"/>
      <c r="K5" s="2"/>
    </row>
    <row r="6" spans="1:13" ht="26.1" customHeight="1" x14ac:dyDescent="0.25">
      <c r="A6" s="12"/>
      <c r="B6" s="26"/>
      <c r="C6" s="140" t="s">
        <v>75</v>
      </c>
      <c r="D6" s="141"/>
      <c r="E6" s="141"/>
      <c r="F6" s="141"/>
      <c r="G6" s="141"/>
      <c r="H6" s="141"/>
      <c r="I6" s="31"/>
      <c r="J6" s="31"/>
      <c r="K6" s="2"/>
    </row>
    <row r="7" spans="1:13" s="62" customFormat="1" ht="26.1" customHeight="1" thickBot="1" x14ac:dyDescent="0.3">
      <c r="A7" s="12"/>
      <c r="B7" s="12"/>
      <c r="C7" s="142"/>
      <c r="D7" s="142"/>
      <c r="E7" s="142"/>
      <c r="F7" s="142"/>
      <c r="G7" s="142"/>
      <c r="H7" s="142"/>
      <c r="I7" s="32"/>
      <c r="J7" s="32"/>
      <c r="K7" s="63"/>
    </row>
    <row r="8" spans="1:13" s="62" customFormat="1" ht="18" customHeight="1" thickTop="1" x14ac:dyDescent="0.25">
      <c r="A8" s="12"/>
      <c r="B8" s="19"/>
      <c r="C8" s="137" t="s">
        <v>62</v>
      </c>
      <c r="D8" s="138"/>
      <c r="E8" s="138"/>
      <c r="F8" s="139"/>
      <c r="G8" s="137" t="s">
        <v>12</v>
      </c>
      <c r="H8" s="138"/>
      <c r="I8" s="12"/>
      <c r="J8" s="12"/>
    </row>
    <row r="9" spans="1:13" s="62" customFormat="1" ht="18" customHeight="1" x14ac:dyDescent="0.25">
      <c r="A9" s="12"/>
      <c r="B9" s="21"/>
      <c r="C9" s="104" t="s">
        <v>58</v>
      </c>
      <c r="D9" s="104"/>
      <c r="E9" s="104"/>
      <c r="F9" s="105"/>
      <c r="G9" s="106">
        <f>L9 - PRODUCT(J4,L9)</f>
        <v>44</v>
      </c>
      <c r="H9" s="107"/>
      <c r="I9" s="12"/>
      <c r="J9" s="12"/>
      <c r="K9" s="64"/>
      <c r="L9" s="69">
        <v>44</v>
      </c>
    </row>
    <row r="10" spans="1:13" s="62" customFormat="1" ht="18" customHeight="1" x14ac:dyDescent="0.25">
      <c r="A10" s="12"/>
      <c r="B10" s="12"/>
      <c r="C10" s="93" t="s">
        <v>13</v>
      </c>
      <c r="D10" s="93"/>
      <c r="E10" s="93"/>
      <c r="F10" s="94"/>
      <c r="G10" s="95">
        <f>L10 - PRODUCT(J4,L10)</f>
        <v>54</v>
      </c>
      <c r="H10" s="96"/>
      <c r="I10" s="12"/>
      <c r="J10" s="33"/>
      <c r="K10" s="65"/>
      <c r="L10" s="69">
        <v>54</v>
      </c>
    </row>
    <row r="11" spans="1:13" s="62" customFormat="1" ht="18" customHeight="1" x14ac:dyDescent="0.25">
      <c r="A11" s="12"/>
      <c r="B11" s="12"/>
      <c r="C11" s="104" t="s">
        <v>14</v>
      </c>
      <c r="D11" s="104"/>
      <c r="E11" s="104"/>
      <c r="F11" s="105"/>
      <c r="G11" s="108">
        <f>L11 - PRODUCT(J4,L11)</f>
        <v>72</v>
      </c>
      <c r="H11" s="109"/>
      <c r="I11" s="12"/>
      <c r="J11" s="12"/>
      <c r="K11" s="64"/>
      <c r="L11" s="69">
        <v>72</v>
      </c>
    </row>
    <row r="12" spans="1:13" s="62" customFormat="1" ht="18" customHeight="1" x14ac:dyDescent="0.25">
      <c r="A12" s="12"/>
      <c r="B12" s="12"/>
      <c r="C12" s="93" t="s">
        <v>15</v>
      </c>
      <c r="D12" s="93"/>
      <c r="E12" s="93"/>
      <c r="F12" s="94"/>
      <c r="G12" s="95">
        <f>L12 - PRODUCT(J4,L12)</f>
        <v>101</v>
      </c>
      <c r="H12" s="96"/>
      <c r="I12" s="12"/>
      <c r="J12" s="12"/>
      <c r="K12" s="64"/>
      <c r="L12" s="69">
        <v>101</v>
      </c>
    </row>
    <row r="13" spans="1:13" s="62" customFormat="1" ht="18" customHeight="1" x14ac:dyDescent="0.25">
      <c r="A13" s="12"/>
      <c r="B13" s="12"/>
      <c r="C13" s="104" t="s">
        <v>16</v>
      </c>
      <c r="D13" s="104"/>
      <c r="E13" s="104"/>
      <c r="F13" s="105"/>
      <c r="G13" s="108">
        <f>L13 - PRODUCT(J4,L13)</f>
        <v>148</v>
      </c>
      <c r="H13" s="109"/>
      <c r="I13" s="12"/>
      <c r="J13" s="12"/>
      <c r="K13" s="64"/>
      <c r="L13" s="69">
        <v>148</v>
      </c>
    </row>
    <row r="14" spans="1:13" s="62" customFormat="1" ht="18" customHeight="1" x14ac:dyDescent="0.25">
      <c r="A14" s="12"/>
      <c r="B14" s="12"/>
      <c r="C14" s="93" t="s">
        <v>124</v>
      </c>
      <c r="D14" s="93"/>
      <c r="E14" s="93"/>
      <c r="F14" s="94"/>
      <c r="G14" s="95">
        <f>L14 - PRODUCT(J4,L14)</f>
        <v>205</v>
      </c>
      <c r="H14" s="96"/>
      <c r="I14" s="12"/>
      <c r="J14" s="12"/>
      <c r="K14" s="64"/>
      <c r="L14" s="69">
        <v>205</v>
      </c>
    </row>
    <row r="15" spans="1:13" s="62" customFormat="1" ht="18" customHeight="1" x14ac:dyDescent="0.25">
      <c r="A15" s="12"/>
      <c r="B15" s="12"/>
      <c r="C15" s="104" t="s">
        <v>18</v>
      </c>
      <c r="D15" s="104"/>
      <c r="E15" s="104"/>
      <c r="F15" s="105"/>
      <c r="G15" s="108">
        <f>L15 - PRODUCT(J4,L15)</f>
        <v>295</v>
      </c>
      <c r="H15" s="109"/>
      <c r="I15" s="12"/>
      <c r="J15" s="12"/>
      <c r="K15" s="64"/>
      <c r="L15" s="69">
        <v>295</v>
      </c>
    </row>
    <row r="16" spans="1:13" s="62" customFormat="1" ht="18" customHeight="1" x14ac:dyDescent="0.25">
      <c r="A16" s="12"/>
      <c r="B16" s="12"/>
      <c r="C16" s="93" t="s">
        <v>19</v>
      </c>
      <c r="D16" s="93"/>
      <c r="E16" s="93"/>
      <c r="F16" s="94"/>
      <c r="G16" s="95">
        <f>L16 - PRODUCT(J4,L16)</f>
        <v>402</v>
      </c>
      <c r="H16" s="96"/>
      <c r="I16" s="12"/>
      <c r="J16" s="12"/>
      <c r="K16" s="64"/>
      <c r="L16" s="69">
        <v>402</v>
      </c>
      <c r="M16" s="66"/>
    </row>
    <row r="17" spans="1:12" s="62" customFormat="1" ht="18" customHeight="1" x14ac:dyDescent="0.25">
      <c r="A17" s="12"/>
      <c r="B17" s="12"/>
      <c r="C17" s="104" t="s">
        <v>20</v>
      </c>
      <c r="D17" s="104"/>
      <c r="E17" s="104"/>
      <c r="F17" s="105"/>
      <c r="G17" s="108">
        <f>L17 - PRODUCT(J4,L17)</f>
        <v>522</v>
      </c>
      <c r="H17" s="109"/>
      <c r="I17" s="12"/>
      <c r="J17" s="12"/>
      <c r="K17" s="64"/>
      <c r="L17" s="69">
        <v>522</v>
      </c>
    </row>
    <row r="18" spans="1:12" s="62" customFormat="1" ht="18" customHeight="1" x14ac:dyDescent="0.25">
      <c r="A18" s="12"/>
      <c r="B18" s="12"/>
      <c r="C18" s="93" t="s">
        <v>21</v>
      </c>
      <c r="D18" s="93"/>
      <c r="E18" s="93"/>
      <c r="F18" s="94"/>
      <c r="G18" s="95">
        <f>L18 - PRODUCT(J4,L18)</f>
        <v>774</v>
      </c>
      <c r="H18" s="96"/>
      <c r="I18" s="12"/>
      <c r="J18" s="12"/>
      <c r="K18" s="64"/>
      <c r="L18" s="69">
        <v>774</v>
      </c>
    </row>
    <row r="19" spans="1:12" s="62" customFormat="1" ht="18" customHeight="1" x14ac:dyDescent="0.25">
      <c r="A19" s="12"/>
      <c r="B19" s="12"/>
      <c r="C19" s="104" t="s">
        <v>23</v>
      </c>
      <c r="D19" s="104"/>
      <c r="E19" s="104"/>
      <c r="F19" s="105"/>
      <c r="G19" s="108">
        <f>L19 - PRODUCT(J4,L19)</f>
        <v>1493</v>
      </c>
      <c r="H19" s="109"/>
      <c r="I19" s="12"/>
      <c r="J19" s="12"/>
      <c r="K19" s="64"/>
      <c r="L19" s="69">
        <v>1493</v>
      </c>
    </row>
    <row r="20" spans="1:12" s="62" customFormat="1" ht="18" customHeight="1" x14ac:dyDescent="0.25">
      <c r="A20" s="12"/>
      <c r="B20" s="12"/>
      <c r="C20" s="93" t="s">
        <v>64</v>
      </c>
      <c r="D20" s="93"/>
      <c r="E20" s="93"/>
      <c r="F20" s="94"/>
      <c r="G20" s="95">
        <f>L20 - PRODUCT(J4,L20)</f>
        <v>2970</v>
      </c>
      <c r="H20" s="96"/>
      <c r="I20" s="12"/>
      <c r="J20" s="12"/>
      <c r="K20" s="64"/>
      <c r="L20" s="69">
        <v>2970</v>
      </c>
    </row>
    <row r="21" spans="1:12" s="62" customFormat="1" ht="18" customHeight="1" x14ac:dyDescent="0.25">
      <c r="A21" s="12"/>
      <c r="B21" s="12"/>
      <c r="C21" s="104" t="s">
        <v>65</v>
      </c>
      <c r="D21" s="104"/>
      <c r="E21" s="104"/>
      <c r="F21" s="105"/>
      <c r="G21" s="108">
        <f>L21 - PRODUCT(J4,L21)</f>
        <v>3770</v>
      </c>
      <c r="H21" s="109"/>
      <c r="I21" s="12"/>
      <c r="J21" s="12"/>
      <c r="K21" s="64"/>
      <c r="L21" s="69">
        <v>3770</v>
      </c>
    </row>
    <row r="22" spans="1:12" s="62" customFormat="1" ht="18" customHeight="1" x14ac:dyDescent="0.25">
      <c r="A22" s="12"/>
      <c r="B22" s="12"/>
      <c r="C22" s="93" t="s">
        <v>66</v>
      </c>
      <c r="D22" s="93"/>
      <c r="E22" s="93"/>
      <c r="F22" s="94"/>
      <c r="G22" s="95">
        <f>L22 - PRODUCT(J4,L22)</f>
        <v>4791</v>
      </c>
      <c r="H22" s="96"/>
      <c r="I22" s="12"/>
      <c r="J22" s="12"/>
      <c r="K22" s="64"/>
      <c r="L22" s="69">
        <v>4791</v>
      </c>
    </row>
    <row r="23" spans="1:12" s="62" customFormat="1" ht="18" customHeight="1" x14ac:dyDescent="0.25">
      <c r="A23" s="12"/>
      <c r="B23" s="12"/>
      <c r="C23" s="104" t="s">
        <v>67</v>
      </c>
      <c r="D23" s="104"/>
      <c r="E23" s="104"/>
      <c r="F23" s="105"/>
      <c r="G23" s="108">
        <f>L23 - PRODUCT(J4,L23)</f>
        <v>6067</v>
      </c>
      <c r="H23" s="109"/>
      <c r="I23" s="12"/>
      <c r="J23" s="12"/>
      <c r="K23" s="64"/>
      <c r="L23" s="69">
        <v>6067</v>
      </c>
    </row>
    <row r="24" spans="1:12" s="62" customFormat="1" ht="9.9499999999999993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L24" s="70"/>
    </row>
    <row r="25" spans="1:12" s="62" customFormat="1" ht="18" customHeight="1" x14ac:dyDescent="0.25">
      <c r="A25" s="12"/>
      <c r="B25" s="12"/>
      <c r="C25" s="143" t="s">
        <v>76</v>
      </c>
      <c r="D25" s="143"/>
      <c r="E25" s="143"/>
      <c r="F25" s="143"/>
      <c r="G25" s="143"/>
      <c r="H25" s="143"/>
      <c r="I25" s="32"/>
      <c r="J25" s="32"/>
      <c r="K25" s="63"/>
      <c r="L25" s="70"/>
    </row>
    <row r="26" spans="1:12" s="62" customFormat="1" ht="18" customHeight="1" x14ac:dyDescent="0.25">
      <c r="A26" s="12"/>
      <c r="B26" s="21"/>
      <c r="C26" s="104" t="s">
        <v>37</v>
      </c>
      <c r="D26" s="104"/>
      <c r="E26" s="104"/>
      <c r="F26" s="105"/>
      <c r="G26" s="144" t="s">
        <v>68</v>
      </c>
      <c r="H26" s="145"/>
      <c r="I26" s="72" t="s">
        <v>77</v>
      </c>
      <c r="J26" s="12"/>
      <c r="K26" s="64"/>
      <c r="L26" s="71"/>
    </row>
    <row r="27" spans="1:12" s="62" customFormat="1" ht="18" customHeight="1" x14ac:dyDescent="0.25">
      <c r="A27" s="12"/>
      <c r="B27" s="12"/>
      <c r="C27" s="93" t="s">
        <v>38</v>
      </c>
      <c r="D27" s="93"/>
      <c r="E27" s="93"/>
      <c r="F27" s="94"/>
      <c r="G27" s="95">
        <f>L27- PRODUCT(J4,L27)</f>
        <v>71</v>
      </c>
      <c r="H27" s="96"/>
      <c r="I27" s="12"/>
      <c r="J27" s="33"/>
      <c r="K27" s="65"/>
      <c r="L27" s="69">
        <v>71</v>
      </c>
    </row>
    <row r="28" spans="1:12" s="62" customFormat="1" ht="18" customHeight="1" x14ac:dyDescent="0.25">
      <c r="A28" s="12"/>
      <c r="B28" s="12"/>
      <c r="C28" s="104" t="s">
        <v>39</v>
      </c>
      <c r="D28" s="104"/>
      <c r="E28" s="104"/>
      <c r="F28" s="105"/>
      <c r="G28" s="108">
        <f>L28- PRODUCT(J4,L28)</f>
        <v>105</v>
      </c>
      <c r="H28" s="109"/>
      <c r="I28" s="12"/>
      <c r="J28" s="12"/>
      <c r="K28" s="64"/>
      <c r="L28" s="69">
        <v>105</v>
      </c>
    </row>
    <row r="29" spans="1:12" s="62" customFormat="1" ht="18" customHeight="1" x14ac:dyDescent="0.25">
      <c r="A29" s="12"/>
      <c r="B29" s="12"/>
      <c r="C29" s="93" t="s">
        <v>134</v>
      </c>
      <c r="D29" s="93"/>
      <c r="E29" s="93"/>
      <c r="F29" s="94"/>
      <c r="G29" s="95">
        <f>L29- PRODUCT(J4,L29)</f>
        <v>146</v>
      </c>
      <c r="H29" s="96"/>
      <c r="I29" s="12"/>
      <c r="J29" s="12"/>
      <c r="K29" s="64"/>
      <c r="L29" s="69">
        <v>146</v>
      </c>
    </row>
    <row r="30" spans="1:12" s="62" customFormat="1" ht="18" customHeight="1" x14ac:dyDescent="0.25">
      <c r="A30" s="12"/>
      <c r="B30" s="12"/>
      <c r="C30" s="104" t="s">
        <v>41</v>
      </c>
      <c r="D30" s="104"/>
      <c r="E30" s="104"/>
      <c r="F30" s="105"/>
      <c r="G30" s="108">
        <f>L30- PRODUCT(J4,L30)</f>
        <v>209</v>
      </c>
      <c r="H30" s="109"/>
      <c r="I30" s="12"/>
      <c r="J30" s="12"/>
      <c r="K30" s="64"/>
      <c r="L30" s="69">
        <v>209</v>
      </c>
    </row>
    <row r="31" spans="1:12" s="62" customFormat="1" ht="18" customHeight="1" x14ac:dyDescent="0.25">
      <c r="A31" s="12"/>
      <c r="B31" s="12"/>
      <c r="C31" s="93" t="s">
        <v>42</v>
      </c>
      <c r="D31" s="93"/>
      <c r="E31" s="93"/>
      <c r="F31" s="94"/>
      <c r="G31" s="95">
        <f>L31- PRODUCT(J4,L31)</f>
        <v>287</v>
      </c>
      <c r="H31" s="96"/>
      <c r="I31" s="12"/>
      <c r="J31" s="12"/>
      <c r="K31" s="64"/>
      <c r="L31" s="69">
        <v>287</v>
      </c>
    </row>
    <row r="32" spans="1:12" s="62" customFormat="1" ht="18" customHeight="1" x14ac:dyDescent="0.25">
      <c r="A32" s="12"/>
      <c r="B32" s="12"/>
      <c r="C32" s="104" t="s">
        <v>43</v>
      </c>
      <c r="D32" s="104"/>
      <c r="E32" s="104"/>
      <c r="F32" s="105"/>
      <c r="G32" s="108">
        <f>L32- PRODUCT(J4,L32)</f>
        <v>364</v>
      </c>
      <c r="H32" s="109"/>
      <c r="I32" s="12"/>
      <c r="J32" s="12"/>
      <c r="K32" s="64"/>
      <c r="L32" s="69">
        <v>364</v>
      </c>
    </row>
    <row r="33" spans="1:12" s="62" customFormat="1" ht="18" customHeight="1" x14ac:dyDescent="0.25">
      <c r="A33" s="12"/>
      <c r="B33" s="12"/>
      <c r="C33" s="93" t="s">
        <v>45</v>
      </c>
      <c r="D33" s="93"/>
      <c r="E33" s="93"/>
      <c r="F33" s="94"/>
      <c r="G33" s="95">
        <f>L33- PRODUCT(J4,L33)</f>
        <v>542</v>
      </c>
      <c r="H33" s="96"/>
      <c r="I33" s="12"/>
      <c r="J33" s="12"/>
      <c r="K33" s="64"/>
      <c r="L33" s="69">
        <v>542</v>
      </c>
    </row>
    <row r="34" spans="1:12" s="62" customFormat="1" ht="18" customHeight="1" x14ac:dyDescent="0.25">
      <c r="A34" s="12"/>
      <c r="B34" s="12"/>
      <c r="C34" s="104" t="s">
        <v>69</v>
      </c>
      <c r="D34" s="104"/>
      <c r="E34" s="104"/>
      <c r="F34" s="105"/>
      <c r="G34" s="108">
        <f>L34- PRODUCT(J4,L34)</f>
        <v>1054</v>
      </c>
      <c r="H34" s="109"/>
      <c r="I34" s="12"/>
      <c r="J34" s="12"/>
      <c r="K34" s="64"/>
      <c r="L34" s="69">
        <v>1054</v>
      </c>
    </row>
    <row r="35" spans="1:12" s="62" customFormat="1" ht="18" customHeight="1" x14ac:dyDescent="0.25">
      <c r="A35" s="12"/>
      <c r="B35" s="12"/>
      <c r="C35" s="93" t="s">
        <v>70</v>
      </c>
      <c r="D35" s="93"/>
      <c r="E35" s="93"/>
      <c r="F35" s="94"/>
      <c r="G35" s="95">
        <f>L35- PRODUCT(J4,L35)</f>
        <v>2018</v>
      </c>
      <c r="H35" s="96"/>
      <c r="I35" s="12"/>
      <c r="J35" s="12"/>
      <c r="K35" s="64"/>
      <c r="L35" s="69">
        <v>2018</v>
      </c>
    </row>
    <row r="36" spans="1:12" s="62" customFormat="1" ht="18" customHeight="1" x14ac:dyDescent="0.25">
      <c r="A36" s="12"/>
      <c r="B36" s="12"/>
      <c r="C36" s="104" t="s">
        <v>71</v>
      </c>
      <c r="D36" s="104"/>
      <c r="E36" s="104"/>
      <c r="F36" s="105"/>
      <c r="G36" s="108">
        <f>L36- PRODUCT(J4,L36)</f>
        <v>2564</v>
      </c>
      <c r="H36" s="109"/>
      <c r="I36" s="12"/>
      <c r="J36" s="12"/>
      <c r="K36" s="64"/>
      <c r="L36" s="69">
        <v>2564</v>
      </c>
    </row>
    <row r="37" spans="1:12" s="62" customFormat="1" ht="18" customHeight="1" x14ac:dyDescent="0.25">
      <c r="A37" s="12"/>
      <c r="B37" s="12"/>
      <c r="C37" s="93" t="s">
        <v>72</v>
      </c>
      <c r="D37" s="93"/>
      <c r="E37" s="93"/>
      <c r="F37" s="94"/>
      <c r="G37" s="95">
        <f>L37- PRODUCT(J4,L37)</f>
        <v>3248</v>
      </c>
      <c r="H37" s="96"/>
      <c r="I37" s="12"/>
      <c r="J37" s="12"/>
      <c r="K37" s="64"/>
      <c r="L37" s="69">
        <v>3248</v>
      </c>
    </row>
    <row r="38" spans="1:12" ht="15.75" x14ac:dyDescent="0.25">
      <c r="A38" s="12"/>
      <c r="B38" s="12"/>
      <c r="C38" s="104" t="s">
        <v>73</v>
      </c>
      <c r="D38" s="104"/>
      <c r="E38" s="104"/>
      <c r="F38" s="105"/>
      <c r="G38" s="108">
        <f>L38- PRODUCT(J4,L38)</f>
        <v>4106</v>
      </c>
      <c r="H38" s="109"/>
      <c r="I38" s="12"/>
      <c r="J38" s="12"/>
      <c r="L38" s="69">
        <v>4106</v>
      </c>
    </row>
    <row r="39" spans="1:12" ht="17.100000000000001" customHeight="1" x14ac:dyDescent="0.25">
      <c r="A39" s="110" t="s">
        <v>33</v>
      </c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2" ht="17.100000000000001" customHeight="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</row>
    <row r="41" spans="1:12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2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2" s="62" customFormat="1" x14ac:dyDescent="0.25"/>
  </sheetData>
  <sheetProtection password="CAC7" sheet="1" objects="1" scenarios="1" selectLockedCells="1" selectUnlockedCells="1"/>
  <mergeCells count="62">
    <mergeCell ref="C25:H25"/>
    <mergeCell ref="C26:F26"/>
    <mergeCell ref="G26:H26"/>
    <mergeCell ref="A39:J41"/>
    <mergeCell ref="C23:F23"/>
    <mergeCell ref="G23:H23"/>
    <mergeCell ref="C38:F38"/>
    <mergeCell ref="G38:H38"/>
    <mergeCell ref="C37:F37"/>
    <mergeCell ref="G37:H37"/>
    <mergeCell ref="C36:F36"/>
    <mergeCell ref="G36:H36"/>
    <mergeCell ref="G30:H30"/>
    <mergeCell ref="C35:F35"/>
    <mergeCell ref="G35:H35"/>
    <mergeCell ref="C31:F31"/>
    <mergeCell ref="C20:F20"/>
    <mergeCell ref="G20:H20"/>
    <mergeCell ref="C21:F21"/>
    <mergeCell ref="G21:H21"/>
    <mergeCell ref="C22:F22"/>
    <mergeCell ref="G22:H22"/>
    <mergeCell ref="C34:F34"/>
    <mergeCell ref="G34:H34"/>
    <mergeCell ref="C27:F27"/>
    <mergeCell ref="G27:H27"/>
    <mergeCell ref="C28:F28"/>
    <mergeCell ref="G28:H28"/>
    <mergeCell ref="C30:F30"/>
    <mergeCell ref="C33:F33"/>
    <mergeCell ref="G33:H33"/>
    <mergeCell ref="G31:H31"/>
    <mergeCell ref="C32:F32"/>
    <mergeCell ref="G32:H32"/>
    <mergeCell ref="C29:F29"/>
    <mergeCell ref="G29:H29"/>
    <mergeCell ref="C18:F18"/>
    <mergeCell ref="G18:H18"/>
    <mergeCell ref="C19:F19"/>
    <mergeCell ref="G19:H19"/>
    <mergeCell ref="C13:F13"/>
    <mergeCell ref="G13:H13"/>
    <mergeCell ref="C15:F15"/>
    <mergeCell ref="G15:H15"/>
    <mergeCell ref="C16:F16"/>
    <mergeCell ref="G16:H16"/>
    <mergeCell ref="C17:F17"/>
    <mergeCell ref="G17:H17"/>
    <mergeCell ref="G14:H14"/>
    <mergeCell ref="C14:F14"/>
    <mergeCell ref="E1:H2"/>
    <mergeCell ref="C8:F8"/>
    <mergeCell ref="G8:H8"/>
    <mergeCell ref="C9:F9"/>
    <mergeCell ref="G9:H9"/>
    <mergeCell ref="C6:H7"/>
    <mergeCell ref="C10:F10"/>
    <mergeCell ref="G10:H10"/>
    <mergeCell ref="C11:F11"/>
    <mergeCell ref="G11:H11"/>
    <mergeCell ref="C12:F12"/>
    <mergeCell ref="G12:H12"/>
  </mergeCells>
  <conditionalFormatting sqref="J4:J5">
    <cfRule type="cellIs" dxfId="69" priority="71" operator="greaterThan">
      <formula>0</formula>
    </cfRule>
    <cfRule type="cellIs" dxfId="68" priority="103" operator="greaterThan">
      <formula>0</formula>
    </cfRule>
  </conditionalFormatting>
  <conditionalFormatting sqref="G26:H26">
    <cfRule type="cellIs" dxfId="67" priority="102" operator="lessThan">
      <formula>$L$26</formula>
    </cfRule>
  </conditionalFormatting>
  <conditionalFormatting sqref="G27:H27">
    <cfRule type="cellIs" dxfId="66" priority="101" operator="lessThan">
      <formula>$L$27</formula>
    </cfRule>
  </conditionalFormatting>
  <conditionalFormatting sqref="G30:H30">
    <cfRule type="cellIs" dxfId="65" priority="99" operator="lessThan">
      <formula>$L$30</formula>
    </cfRule>
  </conditionalFormatting>
  <conditionalFormatting sqref="G32:H32">
    <cfRule type="cellIs" dxfId="64" priority="97" operator="lessThan">
      <formula>$L$32</formula>
    </cfRule>
  </conditionalFormatting>
  <conditionalFormatting sqref="G34:H34">
    <cfRule type="cellIs" dxfId="63" priority="94" operator="lessThan">
      <formula>$L$34</formula>
    </cfRule>
  </conditionalFormatting>
  <conditionalFormatting sqref="G36:H36">
    <cfRule type="cellIs" dxfId="62" priority="92" operator="lessThan">
      <formula>$L$36</formula>
    </cfRule>
  </conditionalFormatting>
  <conditionalFormatting sqref="G9:H9">
    <cfRule type="cellIs" dxfId="61" priority="89" operator="lessThan">
      <formula>$L$9</formula>
    </cfRule>
  </conditionalFormatting>
  <conditionalFormatting sqref="G10:H10">
    <cfRule type="cellIs" dxfId="60" priority="88" operator="lessThan">
      <formula>$L$10</formula>
    </cfRule>
  </conditionalFormatting>
  <conditionalFormatting sqref="G11:H11">
    <cfRule type="cellIs" dxfId="59" priority="87" operator="lessThan">
      <formula>$L$11</formula>
    </cfRule>
  </conditionalFormatting>
  <conditionalFormatting sqref="G12:H12">
    <cfRule type="cellIs" dxfId="58" priority="86" operator="lessThan">
      <formula>$L$12</formula>
    </cfRule>
  </conditionalFormatting>
  <conditionalFormatting sqref="G13:H13">
    <cfRule type="cellIs" dxfId="57" priority="85" operator="lessThan">
      <formula>$L$13</formula>
    </cfRule>
  </conditionalFormatting>
  <conditionalFormatting sqref="G15:H15">
    <cfRule type="cellIs" dxfId="56" priority="84" operator="lessThan">
      <formula>$L$15</formula>
    </cfRule>
  </conditionalFormatting>
  <conditionalFormatting sqref="G19:H19">
    <cfRule type="cellIs" dxfId="55" priority="79" operator="lessThan">
      <formula>$L$19</formula>
    </cfRule>
  </conditionalFormatting>
  <conditionalFormatting sqref="G21:H21">
    <cfRule type="cellIs" dxfId="54" priority="77" operator="lessThan">
      <formula>$L$21</formula>
    </cfRule>
  </conditionalFormatting>
  <conditionalFormatting sqref="J4:J5">
    <cfRule type="cellIs" dxfId="53" priority="72" operator="greaterThan">
      <formula>0</formula>
    </cfRule>
    <cfRule type="cellIs" dxfId="52" priority="73" operator="greaterThan">
      <formula>0</formula>
    </cfRule>
    <cfRule type="cellIs" dxfId="51" priority="74" operator="greaterThan">
      <formula>0</formula>
    </cfRule>
    <cfRule type="cellIs" dxfId="50" priority="75" operator="greaterThan">
      <formula>0</formula>
    </cfRule>
  </conditionalFormatting>
  <conditionalFormatting sqref="G23:H23">
    <cfRule type="cellIs" dxfId="49" priority="40" operator="lessThan">
      <formula>$L$23</formula>
    </cfRule>
  </conditionalFormatting>
  <conditionalFormatting sqref="G38:H38">
    <cfRule type="cellIs" dxfId="48" priority="39" operator="lessThan">
      <formula>$L$38</formula>
    </cfRule>
  </conditionalFormatting>
  <conditionalFormatting sqref="G14:H14">
    <cfRule type="cellIs" dxfId="47" priority="38" operator="lessThan">
      <formula>$L$14</formula>
    </cfRule>
  </conditionalFormatting>
  <conditionalFormatting sqref="G17:H17">
    <cfRule type="cellIs" dxfId="46" priority="35" operator="lessThan">
      <formula>$L$17</formula>
    </cfRule>
  </conditionalFormatting>
  <conditionalFormatting sqref="G16:H16">
    <cfRule type="cellIs" dxfId="45" priority="33" operator="lessThan">
      <formula>$L$16</formula>
    </cfRule>
  </conditionalFormatting>
  <conditionalFormatting sqref="G18:H18">
    <cfRule type="cellIs" dxfId="44" priority="29" operator="lessThan">
      <formula>$L$18</formula>
    </cfRule>
  </conditionalFormatting>
  <conditionalFormatting sqref="G20:H20">
    <cfRule type="cellIs" dxfId="43" priority="24" operator="lessThan">
      <formula>$L$20</formula>
    </cfRule>
  </conditionalFormatting>
  <conditionalFormatting sqref="G22:H22">
    <cfRule type="cellIs" dxfId="42" priority="18" operator="lessThan">
      <formula>$L$22</formula>
    </cfRule>
  </conditionalFormatting>
  <conditionalFormatting sqref="G29:H29">
    <cfRule type="cellIs" dxfId="41" priority="100" operator="lessThan">
      <formula>$L$29</formula>
    </cfRule>
  </conditionalFormatting>
  <conditionalFormatting sqref="G31:H31">
    <cfRule type="cellIs" dxfId="40" priority="14" operator="lessThan">
      <formula>$L$31</formula>
    </cfRule>
  </conditionalFormatting>
  <conditionalFormatting sqref="G33:H33">
    <cfRule type="cellIs" dxfId="39" priority="11" operator="lessThan">
      <formula>$L$33</formula>
    </cfRule>
  </conditionalFormatting>
  <conditionalFormatting sqref="G35:H35">
    <cfRule type="cellIs" dxfId="38" priority="7" operator="lessThan">
      <formula>$L$35</formula>
    </cfRule>
  </conditionalFormatting>
  <conditionalFormatting sqref="G28:H28">
    <cfRule type="cellIs" dxfId="37" priority="4" operator="lessThan">
      <formula>$L$28</formula>
    </cfRule>
  </conditionalFormatting>
  <conditionalFormatting sqref="G37:H37">
    <cfRule type="cellIs" dxfId="36" priority="2" operator="lessThan">
      <formula>$L$37</formula>
    </cfRule>
  </conditionalFormatting>
  <pageMargins left="0.51181102362204722" right="0.51181102362204722" top="0.59055118110236227" bottom="0.59055118110236227" header="0.31496062992125984" footer="0.31496062992125984"/>
  <pageSetup paperSize="9" orientation="portrait" r:id="rId1"/>
  <headerFooter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E4" sqref="E4"/>
    </sheetView>
  </sheetViews>
  <sheetFormatPr defaultRowHeight="15" x14ac:dyDescent="0.25"/>
  <cols>
    <col min="4" max="4" width="7.85546875" customWidth="1"/>
    <col min="6" max="6" width="7.42578125" customWidth="1"/>
    <col min="7" max="8" width="10.7109375" customWidth="1"/>
    <col min="9" max="9" width="9.7109375" customWidth="1"/>
    <col min="10" max="10" width="9.140625" customWidth="1"/>
    <col min="11" max="11" width="7.42578125" customWidth="1"/>
    <col min="12" max="12" width="11.140625" hidden="1" customWidth="1"/>
  </cols>
  <sheetData>
    <row r="1" spans="1:12" ht="35.25" customHeight="1" x14ac:dyDescent="0.5">
      <c r="A1" s="50"/>
      <c r="B1" s="50"/>
      <c r="C1" s="50"/>
      <c r="D1" s="50"/>
      <c r="E1" s="149" t="s">
        <v>61</v>
      </c>
      <c r="F1" s="149"/>
      <c r="G1" s="149"/>
      <c r="H1" s="149"/>
      <c r="I1" s="51"/>
      <c r="J1" s="52"/>
    </row>
    <row r="2" spans="1:12" ht="25.5" customHeight="1" thickBot="1" x14ac:dyDescent="0.55000000000000004">
      <c r="A2" s="53"/>
      <c r="B2" s="53"/>
      <c r="C2" s="53"/>
      <c r="D2" s="53"/>
      <c r="E2" s="150"/>
      <c r="F2" s="150"/>
      <c r="G2" s="150"/>
      <c r="H2" s="150"/>
      <c r="I2" s="54"/>
      <c r="J2" s="55"/>
    </row>
    <row r="3" spans="1:12" ht="17.25" customHeight="1" x14ac:dyDescent="0.4">
      <c r="A3" s="12"/>
      <c r="B3" s="12"/>
      <c r="C3" s="12"/>
      <c r="D3" s="12"/>
      <c r="E3" s="13"/>
      <c r="F3" s="13"/>
      <c r="G3" s="13"/>
      <c r="H3" s="13"/>
      <c r="I3" s="25"/>
      <c r="J3" s="12"/>
    </row>
    <row r="4" spans="1:12" ht="19.5" customHeight="1" x14ac:dyDescent="0.25">
      <c r="A4" s="12"/>
      <c r="B4" s="26"/>
      <c r="C4" s="27"/>
      <c r="D4" s="27"/>
      <c r="E4" s="28" t="s">
        <v>148</v>
      </c>
      <c r="F4" s="27"/>
      <c r="G4" s="27"/>
      <c r="H4" s="27"/>
      <c r="I4" s="29" t="s">
        <v>9</v>
      </c>
      <c r="J4" s="30">
        <f>rabat!B11</f>
        <v>0</v>
      </c>
      <c r="K4" s="2"/>
    </row>
    <row r="5" spans="1:12" ht="15" customHeight="1" x14ac:dyDescent="0.25">
      <c r="A5" s="12"/>
      <c r="B5" s="26"/>
      <c r="C5" s="27"/>
      <c r="D5" s="27"/>
      <c r="E5" s="27"/>
      <c r="F5" s="27"/>
      <c r="G5" s="27"/>
      <c r="H5" s="27"/>
      <c r="I5" s="31"/>
      <c r="J5" s="31"/>
      <c r="K5" s="2"/>
    </row>
    <row r="6" spans="1:12" ht="32.1" customHeight="1" thickBot="1" x14ac:dyDescent="0.3">
      <c r="A6" s="12"/>
      <c r="B6" s="12"/>
      <c r="C6" s="151" t="s">
        <v>144</v>
      </c>
      <c r="D6" s="152"/>
      <c r="E6" s="152"/>
      <c r="F6" s="152"/>
      <c r="G6" s="152"/>
      <c r="H6" s="152"/>
      <c r="I6" s="32"/>
      <c r="J6" s="32"/>
      <c r="K6" s="2"/>
    </row>
    <row r="7" spans="1:12" ht="15.95" customHeight="1" thickTop="1" x14ac:dyDescent="0.25">
      <c r="A7" s="12"/>
      <c r="B7" s="19"/>
      <c r="C7" s="153" t="s">
        <v>63</v>
      </c>
      <c r="D7" s="154"/>
      <c r="E7" s="154"/>
      <c r="F7" s="155"/>
      <c r="G7" s="153" t="s">
        <v>12</v>
      </c>
      <c r="H7" s="154"/>
      <c r="I7" s="12"/>
      <c r="J7" s="12"/>
    </row>
    <row r="8" spans="1:12" ht="15" customHeight="1" x14ac:dyDescent="0.25">
      <c r="A8" s="12"/>
      <c r="B8" s="21"/>
      <c r="C8" s="104" t="s">
        <v>98</v>
      </c>
      <c r="D8" s="104"/>
      <c r="E8" s="104"/>
      <c r="F8" s="105"/>
      <c r="G8" s="148">
        <f>L8 - PRODUCT(J4,L8)</f>
        <v>17</v>
      </c>
      <c r="H8" s="147"/>
      <c r="I8" s="12"/>
      <c r="J8" s="12"/>
      <c r="K8" s="4"/>
      <c r="L8" s="5">
        <v>17</v>
      </c>
    </row>
    <row r="9" spans="1:12" ht="15" customHeight="1" x14ac:dyDescent="0.25">
      <c r="A9" s="12"/>
      <c r="B9" s="12"/>
      <c r="C9" s="93" t="s">
        <v>99</v>
      </c>
      <c r="D9" s="93"/>
      <c r="E9" s="93"/>
      <c r="F9" s="94"/>
      <c r="G9" s="146">
        <f>L9 - PRODUCT(J4,L9)</f>
        <v>27</v>
      </c>
      <c r="H9" s="147"/>
      <c r="I9" s="12"/>
      <c r="J9" s="33"/>
      <c r="K9" s="7"/>
      <c r="L9" s="5">
        <v>27</v>
      </c>
    </row>
    <row r="10" spans="1:12" ht="15" customHeight="1" x14ac:dyDescent="0.25">
      <c r="A10" s="12"/>
      <c r="B10" s="12"/>
      <c r="C10" s="104" t="s">
        <v>100</v>
      </c>
      <c r="D10" s="104"/>
      <c r="E10" s="104"/>
      <c r="F10" s="105"/>
      <c r="G10" s="148">
        <f>L10 - PRODUCT(J4,L10)</f>
        <v>34</v>
      </c>
      <c r="H10" s="147"/>
      <c r="I10" s="12"/>
      <c r="J10" s="12"/>
      <c r="K10" s="4"/>
      <c r="L10" s="5">
        <v>34</v>
      </c>
    </row>
    <row r="11" spans="1:12" ht="15" customHeight="1" x14ac:dyDescent="0.25">
      <c r="A11" s="12"/>
      <c r="B11" s="12"/>
      <c r="C11" s="93" t="s">
        <v>101</v>
      </c>
      <c r="D11" s="93"/>
      <c r="E11" s="93"/>
      <c r="F11" s="94"/>
      <c r="G11" s="146">
        <f>L11 - PRODUCT(J4,L11)</f>
        <v>42</v>
      </c>
      <c r="H11" s="147"/>
      <c r="I11" s="12"/>
      <c r="J11" s="12"/>
      <c r="K11" s="4"/>
      <c r="L11" s="5">
        <v>42</v>
      </c>
    </row>
    <row r="12" spans="1:12" ht="15" customHeight="1" x14ac:dyDescent="0.25">
      <c r="A12" s="12"/>
      <c r="B12" s="12"/>
      <c r="C12" s="104" t="s">
        <v>102</v>
      </c>
      <c r="D12" s="104"/>
      <c r="E12" s="104"/>
      <c r="F12" s="105"/>
      <c r="G12" s="148">
        <f>L12 - PRODUCT(J4,L12)</f>
        <v>58</v>
      </c>
      <c r="H12" s="147"/>
      <c r="I12" s="12"/>
      <c r="J12" s="12"/>
      <c r="K12" s="4"/>
      <c r="L12" s="5">
        <v>58</v>
      </c>
    </row>
    <row r="13" spans="1:12" ht="15" customHeight="1" x14ac:dyDescent="0.25">
      <c r="A13" s="12"/>
      <c r="B13" s="12"/>
      <c r="C13" s="93" t="s">
        <v>103</v>
      </c>
      <c r="D13" s="93"/>
      <c r="E13" s="93"/>
      <c r="F13" s="94"/>
      <c r="G13" s="146">
        <f>L13 - PRODUCT(J4,L13)</f>
        <v>84</v>
      </c>
      <c r="H13" s="147"/>
      <c r="I13" s="12"/>
      <c r="J13" s="12"/>
      <c r="K13" s="4"/>
      <c r="L13" s="5">
        <v>84</v>
      </c>
    </row>
    <row r="14" spans="1:12" ht="15" customHeight="1" x14ac:dyDescent="0.25">
      <c r="A14" s="12"/>
      <c r="B14" s="12"/>
      <c r="C14" s="104" t="s">
        <v>104</v>
      </c>
      <c r="D14" s="104"/>
      <c r="E14" s="104"/>
      <c r="F14" s="105"/>
      <c r="G14" s="148">
        <f>L14 - PRODUCT(J4,L14)</f>
        <v>87</v>
      </c>
      <c r="H14" s="147"/>
      <c r="I14" s="12"/>
      <c r="J14" s="12"/>
      <c r="K14" s="4"/>
      <c r="L14" s="5">
        <v>87</v>
      </c>
    </row>
    <row r="15" spans="1:12" ht="15" customHeight="1" x14ac:dyDescent="0.25">
      <c r="A15" s="12"/>
      <c r="B15" s="12"/>
      <c r="C15" s="93" t="s">
        <v>105</v>
      </c>
      <c r="D15" s="93"/>
      <c r="E15" s="93"/>
      <c r="F15" s="94"/>
      <c r="G15" s="146">
        <f>L15 - PRODUCT(J4,L15)</f>
        <v>123</v>
      </c>
      <c r="H15" s="147"/>
      <c r="I15" s="12"/>
      <c r="J15" s="12"/>
      <c r="K15" s="4"/>
      <c r="L15" s="5">
        <v>123</v>
      </c>
    </row>
    <row r="16" spans="1:12" ht="15" customHeight="1" x14ac:dyDescent="0.25">
      <c r="A16" s="12"/>
      <c r="B16" s="12"/>
      <c r="C16" s="104" t="s">
        <v>106</v>
      </c>
      <c r="D16" s="104"/>
      <c r="E16" s="104"/>
      <c r="F16" s="105"/>
      <c r="G16" s="148">
        <f>L16 - PRODUCT(J4,L16)</f>
        <v>112</v>
      </c>
      <c r="H16" s="147"/>
      <c r="I16" s="12"/>
      <c r="J16" s="12"/>
      <c r="K16" s="4"/>
      <c r="L16" s="5">
        <v>112</v>
      </c>
    </row>
    <row r="17" spans="1:12" ht="15" customHeight="1" x14ac:dyDescent="0.25">
      <c r="A17" s="12"/>
      <c r="B17" s="12"/>
      <c r="C17" s="93" t="s">
        <v>107</v>
      </c>
      <c r="D17" s="93"/>
      <c r="E17" s="93"/>
      <c r="F17" s="94"/>
      <c r="G17" s="146">
        <f>L17 - PRODUCT(J4,L17)</f>
        <v>162</v>
      </c>
      <c r="H17" s="147"/>
      <c r="I17" s="12"/>
      <c r="J17" s="12"/>
      <c r="K17" s="4"/>
      <c r="L17" s="5">
        <v>162</v>
      </c>
    </row>
    <row r="18" spans="1:12" ht="15" customHeight="1" x14ac:dyDescent="0.25">
      <c r="A18" s="12"/>
      <c r="B18" s="12"/>
      <c r="C18" s="104" t="s">
        <v>93</v>
      </c>
      <c r="D18" s="104"/>
      <c r="E18" s="104"/>
      <c r="F18" s="105"/>
      <c r="G18" s="148">
        <f>L18 - PRODUCT(J4,L18)</f>
        <v>208</v>
      </c>
      <c r="H18" s="147"/>
      <c r="I18" s="12"/>
      <c r="J18" s="12"/>
      <c r="K18" s="4"/>
      <c r="L18" s="5">
        <v>208</v>
      </c>
    </row>
    <row r="19" spans="1:12" ht="15" customHeight="1" x14ac:dyDescent="0.25">
      <c r="A19" s="12"/>
      <c r="B19" s="12"/>
      <c r="C19" s="93" t="s">
        <v>108</v>
      </c>
      <c r="D19" s="93"/>
      <c r="E19" s="93"/>
      <c r="F19" s="94"/>
      <c r="G19" s="146">
        <f>L19 - PRODUCT(J4,L19)</f>
        <v>182</v>
      </c>
      <c r="H19" s="147"/>
      <c r="I19" s="12"/>
      <c r="J19" s="12"/>
      <c r="K19" s="4"/>
      <c r="L19" s="5">
        <v>182</v>
      </c>
    </row>
    <row r="20" spans="1:12" ht="15" customHeight="1" x14ac:dyDescent="0.25">
      <c r="A20" s="12"/>
      <c r="B20" s="12"/>
      <c r="C20" s="104" t="s">
        <v>109</v>
      </c>
      <c r="D20" s="104"/>
      <c r="E20" s="104"/>
      <c r="F20" s="105"/>
      <c r="G20" s="148">
        <f>L20 - PRODUCT(J4,L20)</f>
        <v>259</v>
      </c>
      <c r="H20" s="147"/>
      <c r="I20" s="12"/>
      <c r="J20" s="12"/>
      <c r="K20" s="4"/>
      <c r="L20" s="5">
        <v>259</v>
      </c>
    </row>
    <row r="21" spans="1:12" ht="15" customHeight="1" x14ac:dyDescent="0.25">
      <c r="A21" s="12"/>
      <c r="B21" s="12"/>
      <c r="C21" s="93" t="s">
        <v>110</v>
      </c>
      <c r="D21" s="93"/>
      <c r="E21" s="93"/>
      <c r="F21" s="94"/>
      <c r="G21" s="146">
        <f>L21 - PRODUCT(J4,L21)</f>
        <v>280</v>
      </c>
      <c r="H21" s="147"/>
      <c r="I21" s="12"/>
      <c r="J21" s="12"/>
      <c r="K21" s="4"/>
      <c r="L21" s="5">
        <v>280</v>
      </c>
    </row>
    <row r="22" spans="1:12" ht="15" customHeight="1" x14ac:dyDescent="0.25">
      <c r="A22" s="12"/>
      <c r="B22" s="12"/>
      <c r="C22" s="104" t="s">
        <v>111</v>
      </c>
      <c r="D22" s="104"/>
      <c r="E22" s="104"/>
      <c r="F22" s="105"/>
      <c r="G22" s="148">
        <f>L22 - PRODUCT(J4,L22)</f>
        <v>356</v>
      </c>
      <c r="H22" s="147"/>
      <c r="I22" s="12"/>
      <c r="J22" s="12"/>
      <c r="K22" s="4"/>
      <c r="L22" s="5">
        <v>356</v>
      </c>
    </row>
    <row r="23" spans="1:12" ht="15" customHeight="1" x14ac:dyDescent="0.25">
      <c r="A23" s="12"/>
      <c r="B23" s="12"/>
      <c r="C23" s="93" t="s">
        <v>112</v>
      </c>
      <c r="D23" s="93"/>
      <c r="E23" s="93"/>
      <c r="F23" s="94"/>
      <c r="G23" s="146">
        <f>L23 - PRODUCT(J4,L23)</f>
        <v>513</v>
      </c>
      <c r="H23" s="147"/>
      <c r="I23" s="12"/>
      <c r="J23" s="12"/>
      <c r="K23" s="4"/>
      <c r="L23" s="5">
        <v>513</v>
      </c>
    </row>
    <row r="24" spans="1:12" ht="15" customHeight="1" x14ac:dyDescent="0.25">
      <c r="A24" s="12"/>
      <c r="B24" s="12"/>
      <c r="C24" s="104" t="s">
        <v>81</v>
      </c>
      <c r="D24" s="104"/>
      <c r="E24" s="104"/>
      <c r="F24" s="105"/>
      <c r="G24" s="148">
        <f>L24 - PRODUCT(J4,L24)</f>
        <v>440</v>
      </c>
      <c r="H24" s="147"/>
      <c r="I24" s="12"/>
      <c r="J24" s="12"/>
      <c r="K24" s="74"/>
      <c r="L24" s="5">
        <v>440</v>
      </c>
    </row>
    <row r="25" spans="1:12" ht="15" customHeight="1" x14ac:dyDescent="0.25">
      <c r="A25" s="12"/>
      <c r="B25" s="12"/>
      <c r="C25" s="93" t="s">
        <v>113</v>
      </c>
      <c r="D25" s="93"/>
      <c r="E25" s="93"/>
      <c r="F25" s="94"/>
      <c r="G25" s="146">
        <f>L25 - PRODUCT(J4,L25)</f>
        <v>636</v>
      </c>
      <c r="H25" s="147"/>
      <c r="I25" s="12"/>
      <c r="J25" s="12"/>
      <c r="K25" s="74"/>
      <c r="L25" s="5">
        <v>636</v>
      </c>
    </row>
    <row r="26" spans="1:12" ht="15" customHeight="1" x14ac:dyDescent="0.25">
      <c r="A26" s="12"/>
      <c r="B26" s="12"/>
      <c r="C26" s="104" t="s">
        <v>114</v>
      </c>
      <c r="D26" s="104"/>
      <c r="E26" s="104"/>
      <c r="F26" s="105"/>
      <c r="G26" s="148">
        <f>L26 - PRODUCT(J4,L26)</f>
        <v>546</v>
      </c>
      <c r="H26" s="147"/>
      <c r="I26" s="12"/>
      <c r="J26" s="12"/>
      <c r="K26" s="74"/>
      <c r="L26" s="5">
        <v>546</v>
      </c>
    </row>
    <row r="27" spans="1:12" ht="15" customHeight="1" x14ac:dyDescent="0.25">
      <c r="A27" s="12"/>
      <c r="B27" s="12"/>
      <c r="C27" s="93" t="s">
        <v>82</v>
      </c>
      <c r="D27" s="93"/>
      <c r="E27" s="93"/>
      <c r="F27" s="94"/>
      <c r="G27" s="146">
        <f>L27 - PRODUCT(J4,L27)</f>
        <v>792</v>
      </c>
      <c r="H27" s="147"/>
      <c r="I27" s="12"/>
      <c r="J27" s="12"/>
      <c r="K27" s="74"/>
      <c r="L27" s="5">
        <v>792</v>
      </c>
    </row>
    <row r="28" spans="1:12" ht="15" customHeight="1" x14ac:dyDescent="0.25">
      <c r="A28" s="12"/>
      <c r="B28" s="12"/>
      <c r="C28" s="104" t="s">
        <v>115</v>
      </c>
      <c r="D28" s="104"/>
      <c r="E28" s="104"/>
      <c r="F28" s="105"/>
      <c r="G28" s="148">
        <f>L28 - PRODUCT(J4,L28)</f>
        <v>696</v>
      </c>
      <c r="H28" s="147"/>
      <c r="I28" s="12"/>
      <c r="J28" s="12"/>
      <c r="K28" s="74"/>
      <c r="L28" s="5">
        <v>696</v>
      </c>
    </row>
    <row r="29" spans="1:12" ht="15" customHeight="1" x14ac:dyDescent="0.25">
      <c r="A29" s="12"/>
      <c r="B29" s="12"/>
      <c r="C29" s="93" t="s">
        <v>78</v>
      </c>
      <c r="D29" s="93"/>
      <c r="E29" s="93"/>
      <c r="F29" s="94"/>
      <c r="G29" s="146">
        <f>L29 - PRODUCT(J4,L29)</f>
        <v>1002</v>
      </c>
      <c r="H29" s="147"/>
      <c r="I29" s="12"/>
      <c r="J29" s="12"/>
      <c r="K29" s="74"/>
      <c r="L29" s="5">
        <v>1002</v>
      </c>
    </row>
    <row r="30" spans="1:12" ht="15" customHeight="1" x14ac:dyDescent="0.25">
      <c r="A30" s="12"/>
      <c r="B30" s="12"/>
      <c r="C30" s="104" t="s">
        <v>116</v>
      </c>
      <c r="D30" s="104"/>
      <c r="E30" s="104"/>
      <c r="F30" s="105"/>
      <c r="G30" s="148">
        <f>L30 - PRODUCT(J4,L30)</f>
        <v>876</v>
      </c>
      <c r="H30" s="147"/>
      <c r="I30" s="12"/>
      <c r="J30" s="12"/>
      <c r="K30" s="74"/>
      <c r="L30" s="5">
        <v>876</v>
      </c>
    </row>
    <row r="31" spans="1:12" ht="15" customHeight="1" x14ac:dyDescent="0.25">
      <c r="A31" s="12"/>
      <c r="B31" s="12"/>
      <c r="C31" s="93" t="s">
        <v>79</v>
      </c>
      <c r="D31" s="93"/>
      <c r="E31" s="93"/>
      <c r="F31" s="94"/>
      <c r="G31" s="146">
        <f>L31 - PRODUCT(J4,L31)</f>
        <v>1272</v>
      </c>
      <c r="H31" s="147"/>
      <c r="I31" s="12"/>
      <c r="J31" s="12"/>
      <c r="K31" s="74"/>
      <c r="L31" s="5">
        <v>1272</v>
      </c>
    </row>
    <row r="32" spans="1:12" ht="15" customHeight="1" x14ac:dyDescent="0.25">
      <c r="A32" s="12"/>
      <c r="B32" s="12"/>
      <c r="C32" s="104" t="s">
        <v>117</v>
      </c>
      <c r="D32" s="104"/>
      <c r="E32" s="104"/>
      <c r="F32" s="105"/>
      <c r="G32" s="148">
        <f>L32 - PRODUCT(J4,L32)</f>
        <v>1116</v>
      </c>
      <c r="H32" s="147"/>
      <c r="I32" s="12"/>
      <c r="J32" s="12"/>
      <c r="K32" s="74"/>
      <c r="L32" s="5">
        <v>1116</v>
      </c>
    </row>
    <row r="33" spans="1:12" ht="15" customHeight="1" x14ac:dyDescent="0.25">
      <c r="A33" s="12"/>
      <c r="B33" s="12"/>
      <c r="C33" s="93" t="s">
        <v>83</v>
      </c>
      <c r="D33" s="93"/>
      <c r="E33" s="93"/>
      <c r="F33" s="94"/>
      <c r="G33" s="146">
        <f>L33 - PRODUCT(J4,L33)</f>
        <v>1614</v>
      </c>
      <c r="H33" s="147"/>
      <c r="I33" s="12"/>
      <c r="J33" s="12"/>
      <c r="K33" s="74"/>
      <c r="L33" s="5">
        <v>1614</v>
      </c>
    </row>
    <row r="34" spans="1:12" ht="15" customHeight="1" x14ac:dyDescent="0.25">
      <c r="A34" s="12"/>
      <c r="B34" s="12"/>
      <c r="C34" s="104" t="s">
        <v>118</v>
      </c>
      <c r="D34" s="104"/>
      <c r="E34" s="104"/>
      <c r="F34" s="105"/>
      <c r="G34" s="148">
        <f>L34 - PRODUCT(J4,L34)</f>
        <v>1410</v>
      </c>
      <c r="H34" s="147"/>
      <c r="I34" s="12"/>
      <c r="J34" s="12"/>
      <c r="K34" s="74"/>
      <c r="L34" s="5">
        <v>1410</v>
      </c>
    </row>
    <row r="35" spans="1:12" ht="15" customHeight="1" x14ac:dyDescent="0.25">
      <c r="A35" s="12"/>
      <c r="B35" s="12"/>
      <c r="C35" s="93" t="s">
        <v>80</v>
      </c>
      <c r="D35" s="93"/>
      <c r="E35" s="93"/>
      <c r="F35" s="94"/>
      <c r="G35" s="146">
        <f>L35 - PRODUCT(J4,L35)</f>
        <v>2040</v>
      </c>
      <c r="H35" s="147"/>
      <c r="I35" s="12"/>
      <c r="J35" s="12"/>
      <c r="K35" s="74"/>
      <c r="L35" s="5">
        <v>2040</v>
      </c>
    </row>
    <row r="36" spans="1:12" ht="15" customHeight="1" x14ac:dyDescent="0.25">
      <c r="A36" s="12"/>
      <c r="B36" s="12"/>
      <c r="C36" s="104" t="s">
        <v>119</v>
      </c>
      <c r="D36" s="104"/>
      <c r="E36" s="104"/>
      <c r="F36" s="105"/>
      <c r="G36" s="148">
        <f>L36 - PRODUCT(J4,L36)</f>
        <v>1734</v>
      </c>
      <c r="H36" s="147"/>
      <c r="I36" s="12"/>
      <c r="J36" s="12"/>
      <c r="K36" s="74"/>
      <c r="L36" s="5">
        <v>1734</v>
      </c>
    </row>
    <row r="37" spans="1:12" ht="15" customHeight="1" x14ac:dyDescent="0.25">
      <c r="A37" s="12"/>
      <c r="B37" s="12"/>
      <c r="C37" s="93" t="s">
        <v>84</v>
      </c>
      <c r="D37" s="93"/>
      <c r="E37" s="93"/>
      <c r="F37" s="94"/>
      <c r="G37" s="146">
        <f>L37 - PRODUCT(J4,L37)</f>
        <v>2520</v>
      </c>
      <c r="H37" s="147"/>
      <c r="I37" s="12"/>
      <c r="J37" s="12"/>
      <c r="K37" s="74"/>
      <c r="L37" s="5">
        <v>2520</v>
      </c>
    </row>
    <row r="38" spans="1:12" ht="15" customHeight="1" x14ac:dyDescent="0.25">
      <c r="A38" s="12"/>
      <c r="B38" s="12"/>
      <c r="C38" s="104" t="s">
        <v>120</v>
      </c>
      <c r="D38" s="104"/>
      <c r="E38" s="104"/>
      <c r="F38" s="105"/>
      <c r="G38" s="148">
        <f>L38 - PRODUCT(J4,L38)</f>
        <v>2172</v>
      </c>
      <c r="H38" s="147"/>
      <c r="I38" s="12"/>
      <c r="J38" s="12"/>
      <c r="K38" s="74"/>
      <c r="L38" s="5">
        <v>2172</v>
      </c>
    </row>
    <row r="39" spans="1:12" ht="15" customHeight="1" x14ac:dyDescent="0.25">
      <c r="A39" s="12"/>
      <c r="B39" s="12"/>
      <c r="C39" s="93" t="s">
        <v>85</v>
      </c>
      <c r="D39" s="93"/>
      <c r="E39" s="93"/>
      <c r="F39" s="94"/>
      <c r="G39" s="146">
        <f>L39 - PRODUCT(J4,L39)</f>
        <v>3150</v>
      </c>
      <c r="H39" s="147"/>
      <c r="I39" s="12"/>
      <c r="J39" s="12"/>
      <c r="K39" s="74"/>
      <c r="L39" s="5">
        <v>3150</v>
      </c>
    </row>
    <row r="40" spans="1:12" ht="15" customHeight="1" x14ac:dyDescent="0.25">
      <c r="A40" s="12"/>
      <c r="B40" s="12"/>
      <c r="C40" s="104" t="s">
        <v>121</v>
      </c>
      <c r="D40" s="104"/>
      <c r="E40" s="104"/>
      <c r="F40" s="105"/>
      <c r="G40" s="148">
        <f>L40 - PRODUCT(J4,L40)</f>
        <v>2754</v>
      </c>
      <c r="H40" s="147"/>
      <c r="I40" s="12"/>
      <c r="J40" s="12"/>
      <c r="K40" s="74"/>
      <c r="L40" s="5">
        <v>2754</v>
      </c>
    </row>
    <row r="41" spans="1:12" ht="15" customHeight="1" x14ac:dyDescent="0.25">
      <c r="A41" s="12"/>
      <c r="B41" s="12"/>
      <c r="C41" s="93" t="s">
        <v>86</v>
      </c>
      <c r="D41" s="93"/>
      <c r="E41" s="93"/>
      <c r="F41" s="94"/>
      <c r="G41" s="146">
        <f>L41 - PRODUCT(J4,L41)</f>
        <v>3990</v>
      </c>
      <c r="H41" s="147"/>
      <c r="I41" s="12"/>
      <c r="J41" s="12"/>
      <c r="K41" s="74"/>
      <c r="L41" s="5">
        <v>3990</v>
      </c>
    </row>
    <row r="42" spans="1:12" ht="8.1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82"/>
      <c r="L42" s="5"/>
    </row>
    <row r="43" spans="1:12" ht="15" customHeight="1" x14ac:dyDescent="0.25">
      <c r="A43" s="12"/>
      <c r="B43" s="12"/>
      <c r="C43" s="21" t="s">
        <v>145</v>
      </c>
      <c r="D43" s="12"/>
      <c r="E43" s="12"/>
      <c r="F43" s="12"/>
      <c r="G43" s="12"/>
      <c r="H43" s="12"/>
      <c r="I43" s="12"/>
      <c r="J43" s="12"/>
      <c r="K43" s="82"/>
      <c r="L43" s="5"/>
    </row>
    <row r="44" spans="1:12" ht="8.1" customHeight="1" x14ac:dyDescent="0.25">
      <c r="A44" s="12"/>
      <c r="B44" s="12"/>
      <c r="C44" s="21"/>
      <c r="D44" s="12"/>
      <c r="E44" s="12"/>
      <c r="F44" s="12"/>
      <c r="G44" s="12"/>
      <c r="H44" s="12"/>
      <c r="I44" s="12"/>
      <c r="J44" s="12"/>
      <c r="K44" s="82"/>
      <c r="L44" s="5"/>
    </row>
    <row r="45" spans="1:12" ht="15" customHeight="1" x14ac:dyDescent="0.25">
      <c r="A45" s="110" t="s">
        <v>33</v>
      </c>
      <c r="B45" s="110"/>
      <c r="C45" s="110"/>
      <c r="D45" s="110"/>
      <c r="E45" s="110"/>
      <c r="F45" s="110"/>
      <c r="G45" s="110"/>
      <c r="H45" s="110"/>
      <c r="I45" s="110"/>
      <c r="J45" s="110"/>
    </row>
    <row r="46" spans="1:12" x14ac:dyDescent="0.25">
      <c r="A46" s="110"/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1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 password="CAC7" sheet="1" objects="1" scenarios="1" selectLockedCells="1" selectUnlockedCells="1"/>
  <mergeCells count="73">
    <mergeCell ref="E1:H2"/>
    <mergeCell ref="C6:H6"/>
    <mergeCell ref="C7:F7"/>
    <mergeCell ref="G7:H7"/>
    <mergeCell ref="A45:J46"/>
    <mergeCell ref="C18:F18"/>
    <mergeCell ref="C19:F19"/>
    <mergeCell ref="C20:F20"/>
    <mergeCell ref="C15:F15"/>
    <mergeCell ref="C16:F16"/>
    <mergeCell ref="C17:F17"/>
    <mergeCell ref="C8:F8"/>
    <mergeCell ref="C21:F21"/>
    <mergeCell ref="C22:F22"/>
    <mergeCell ref="C23:F23"/>
    <mergeCell ref="C24:F24"/>
    <mergeCell ref="C12:F12"/>
    <mergeCell ref="C13:F13"/>
    <mergeCell ref="C14:F14"/>
    <mergeCell ref="C9:F9"/>
    <mergeCell ref="C10:F10"/>
    <mergeCell ref="C11:F11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</mergeCells>
  <conditionalFormatting sqref="J4">
    <cfRule type="cellIs" dxfId="35" priority="77" operator="greaterThan">
      <formula>0</formula>
    </cfRule>
  </conditionalFormatting>
  <conditionalFormatting sqref="G8:H8">
    <cfRule type="cellIs" dxfId="34" priority="50" operator="lessThan">
      <formula>$L$8</formula>
    </cfRule>
  </conditionalFormatting>
  <conditionalFormatting sqref="G9:H9">
    <cfRule type="cellIs" dxfId="33" priority="49" operator="lessThan">
      <formula>$L$9</formula>
    </cfRule>
  </conditionalFormatting>
  <conditionalFormatting sqref="G10:H10">
    <cfRule type="cellIs" dxfId="32" priority="48" operator="lessThan">
      <formula>$L$10</formula>
    </cfRule>
  </conditionalFormatting>
  <conditionalFormatting sqref="G11:H11">
    <cfRule type="cellIs" dxfId="31" priority="47" operator="lessThan">
      <formula>$L$11</formula>
    </cfRule>
  </conditionalFormatting>
  <conditionalFormatting sqref="G12:H12">
    <cfRule type="cellIs" dxfId="30" priority="46" operator="lessThan">
      <formula>$L$12</formula>
    </cfRule>
  </conditionalFormatting>
  <conditionalFormatting sqref="G13:H13">
    <cfRule type="cellIs" dxfId="29" priority="45" operator="lessThan">
      <formula>$L$13</formula>
    </cfRule>
  </conditionalFormatting>
  <conditionalFormatting sqref="G14:H14">
    <cfRule type="cellIs" dxfId="28" priority="43" operator="lessThan">
      <formula>$L$14</formula>
    </cfRule>
  </conditionalFormatting>
  <conditionalFormatting sqref="G15:H15">
    <cfRule type="cellIs" dxfId="27" priority="42" operator="lessThan">
      <formula>$L$15</formula>
    </cfRule>
  </conditionalFormatting>
  <conditionalFormatting sqref="G16:H16">
    <cfRule type="cellIs" dxfId="26" priority="41" operator="lessThan">
      <formula>$L$16</formula>
    </cfRule>
  </conditionalFormatting>
  <conditionalFormatting sqref="G17:H17">
    <cfRule type="cellIs" dxfId="25" priority="40" operator="lessThan">
      <formula>$L$17</formula>
    </cfRule>
  </conditionalFormatting>
  <conditionalFormatting sqref="G18:H18">
    <cfRule type="cellIs" dxfId="24" priority="39" operator="lessThan">
      <formula>$L$18</formula>
    </cfRule>
  </conditionalFormatting>
  <conditionalFormatting sqref="G19:H19">
    <cfRule type="cellIs" dxfId="23" priority="38" operator="lessThan">
      <formula>$L$19</formula>
    </cfRule>
  </conditionalFormatting>
  <conditionalFormatting sqref="G20:H20">
    <cfRule type="cellIs" dxfId="22" priority="37" operator="lessThan">
      <formula>$L$20</formula>
    </cfRule>
  </conditionalFormatting>
  <conditionalFormatting sqref="J4">
    <cfRule type="cellIs" dxfId="21" priority="28" operator="greaterThan">
      <formula>0</formula>
    </cfRule>
  </conditionalFormatting>
  <conditionalFormatting sqref="G22:H22">
    <cfRule type="cellIs" dxfId="20" priority="22" operator="lessThan">
      <formula>$L$22</formula>
    </cfRule>
  </conditionalFormatting>
  <conditionalFormatting sqref="G23:H23">
    <cfRule type="cellIs" dxfId="19" priority="21" operator="lessThan">
      <formula>$L$23</formula>
    </cfRule>
  </conditionalFormatting>
  <conditionalFormatting sqref="G24:H24">
    <cfRule type="cellIs" dxfId="18" priority="20" operator="lessThan">
      <formula>$L$24</formula>
    </cfRule>
  </conditionalFormatting>
  <conditionalFormatting sqref="G25:H25">
    <cfRule type="cellIs" dxfId="17" priority="19" operator="lessThan">
      <formula>$L$25</formula>
    </cfRule>
  </conditionalFormatting>
  <conditionalFormatting sqref="G26:H26">
    <cfRule type="cellIs" dxfId="16" priority="18" operator="lessThan">
      <formula>$L$26</formula>
    </cfRule>
  </conditionalFormatting>
  <conditionalFormatting sqref="G27:H27">
    <cfRule type="cellIs" dxfId="15" priority="17" operator="lessThan">
      <formula>$L$27</formula>
    </cfRule>
  </conditionalFormatting>
  <conditionalFormatting sqref="G28:H28">
    <cfRule type="cellIs" dxfId="14" priority="16" operator="lessThan">
      <formula>$L$28</formula>
    </cfRule>
  </conditionalFormatting>
  <conditionalFormatting sqref="G29:H29">
    <cfRule type="cellIs" dxfId="13" priority="14" operator="lessThan">
      <formula>$L$29</formula>
    </cfRule>
  </conditionalFormatting>
  <conditionalFormatting sqref="G30:H30">
    <cfRule type="cellIs" dxfId="12" priority="13" operator="lessThan">
      <formula>$L$30</formula>
    </cfRule>
  </conditionalFormatting>
  <conditionalFormatting sqref="G31:H31">
    <cfRule type="cellIs" dxfId="11" priority="12" operator="lessThan">
      <formula>$L$31</formula>
    </cfRule>
  </conditionalFormatting>
  <conditionalFormatting sqref="G32:H32">
    <cfRule type="cellIs" dxfId="10" priority="11" operator="lessThan">
      <formula>$L$32</formula>
    </cfRule>
  </conditionalFormatting>
  <conditionalFormatting sqref="G33:H33">
    <cfRule type="cellIs" dxfId="9" priority="10" operator="lessThan">
      <formula>$L$33</formula>
    </cfRule>
  </conditionalFormatting>
  <conditionalFormatting sqref="G34:H34">
    <cfRule type="cellIs" dxfId="8" priority="9" operator="lessThan">
      <formula>$L$34</formula>
    </cfRule>
  </conditionalFormatting>
  <conditionalFormatting sqref="G35:H35">
    <cfRule type="cellIs" dxfId="7" priority="8" operator="lessThan">
      <formula>$L$35</formula>
    </cfRule>
  </conditionalFormatting>
  <conditionalFormatting sqref="G36:H36">
    <cfRule type="cellIs" dxfId="6" priority="7" operator="lessThan">
      <formula>$L$36</formula>
    </cfRule>
  </conditionalFormatting>
  <conditionalFormatting sqref="G37:H37">
    <cfRule type="cellIs" dxfId="5" priority="6" operator="lessThan">
      <formula>$L$37</formula>
    </cfRule>
  </conditionalFormatting>
  <conditionalFormatting sqref="G38:H38">
    <cfRule type="cellIs" dxfId="4" priority="5" operator="lessThan">
      <formula>$L$38</formula>
    </cfRule>
  </conditionalFormatting>
  <conditionalFormatting sqref="G39:H39">
    <cfRule type="cellIs" dxfId="3" priority="4" operator="lessThan">
      <formula>$L$39</formula>
    </cfRule>
  </conditionalFormatting>
  <conditionalFormatting sqref="G40:H40">
    <cfRule type="cellIs" dxfId="2" priority="3" operator="lessThan">
      <formula>$L$40</formula>
    </cfRule>
  </conditionalFormatting>
  <conditionalFormatting sqref="G41:H41">
    <cfRule type="cellIs" dxfId="1" priority="2" operator="lessThan">
      <formula>$L$41</formula>
    </cfRule>
  </conditionalFormatting>
  <conditionalFormatting sqref="G21:H21">
    <cfRule type="cellIs" dxfId="0" priority="1" operator="lessThan">
      <formula>$L$21</formula>
    </cfRule>
  </conditionalFormatting>
  <pageMargins left="0.51181102362204722" right="0.51181102362204722" top="0.59055118110236227" bottom="0.59055118110236227" header="0.31496062992125984" footer="0.31496062992125984"/>
  <pageSetup paperSize="9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rabat</vt:lpstr>
      <vt:lpstr>voda100</vt:lpstr>
      <vt:lpstr>rctec</vt:lpstr>
      <vt:lpstr>dualtec voda</vt:lpstr>
      <vt:lpstr>rc-dualtec</vt:lpstr>
      <vt:lpstr>chranicky</vt:lpstr>
      <vt:lpstr>rabat!Oblast_tisku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Ivetka</dc:creator>
  <cp:lastModifiedBy>Iveta Faschingová</cp:lastModifiedBy>
  <cp:lastPrinted>2015-08-25T10:07:34Z</cp:lastPrinted>
  <dcterms:created xsi:type="dcterms:W3CDTF">2012-01-08T17:00:09Z</dcterms:created>
  <dcterms:modified xsi:type="dcterms:W3CDTF">2017-07-04T09:54:04Z</dcterms:modified>
</cp:coreProperties>
</file>